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0.10.100.31\洞爺湖町上下水道課\01管理・営業Ｇ\42振興局報告関係\R7\0204経営比較分析\【経営比較分析表】2024_015849_46_010\"/>
    </mc:Choice>
  </mc:AlternateContent>
  <xr:revisionPtr revIDLastSave="0" documentId="13_ncr:1_{E96BB9DB-CF17-418D-BE2A-7A9135DF6DDD}" xr6:coauthVersionLast="47" xr6:coauthVersionMax="47" xr10:uidLastSave="{00000000-0000-0000-0000-000000000000}"/>
  <workbookProtection workbookAlgorithmName="SHA-512" workbookHashValue="lTQA7+ne+U1ICwD7lkXG0qEb2AwRRxuMV8BwL0EOT3sCSapPAspwNKaZ2CBV8Wdu8O7pEE7L39tU39BvbmfR8g==" workbookSaltValue="ZkBRaRQQNB+Z9ydWZDIUZg=="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BB10" i="4"/>
  <c r="AT10" i="4"/>
  <c r="AL10" i="4"/>
  <c r="W10" i="4"/>
  <c r="I10" i="4"/>
  <c r="B10" i="4"/>
  <c r="BB8" i="4"/>
  <c r="AT8" i="4"/>
  <c r="AL8" i="4"/>
  <c r="W8" i="4"/>
  <c r="B8" i="4"/>
  <c r="B6" i="4"/>
</calcChain>
</file>

<file path=xl/sharedStrings.xml><?xml version="1.0" encoding="utf-8"?>
<sst xmlns="http://schemas.openxmlformats.org/spreadsheetml/2006/main" count="294" uniqueCount="115">
  <si>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</si>
  <si>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</si>
  <si>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</si>
  <si>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</si>
  <si>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</si>
  <si>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</si>
  <si>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</si>
  <si>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</si>
  <si>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</si>
  <si>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</si>
  <si>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</si>
  <si>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</si>
  <si>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</si>
  <si>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</si>
  <si>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</si>
  <si>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</si>
  <si>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</si>
  <si>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</si>
  <si>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</si>
  <si>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</si>
  <si>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</si>
  <si>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</si>
  <si>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</si>
  <si>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</si>
  <si>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</si>
  <si>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</si>
  <si>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</si>
  <si>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</si>
  <si>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</si>
  <si>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</si>
  <si>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</si>
  <si>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</si>
  <si>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</si>
  <si>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</si>
  <si>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</si>
  <si>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</si>
  <si>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</si>
  <si>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</si>
  <si>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</si>
  <si>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</si>
  <si>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</si>
  <si>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</si>
  <si>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</si>
  <si>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</si>
  <si>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</si>
  <si>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</si>
  <si>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</si>
  <si>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</si>
  <si>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</si>
  <si>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</si>
  <si>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</si>
  <si>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</si>
  <si>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</si>
  <si>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</si>
  <si>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</si>
  <si>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</si>
  <si>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</si>
  <si>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</si>
  <si>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</si>
  <si>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</si>
  <si>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</si>
  <si>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</si>
  <si>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</si>
  <si>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</si>
  <si>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</si>
  <si>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</si>
  <si>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</si>
  <si>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</si>
  <si>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</si>
  <si>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</si>
  <si>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</si>
  <si>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</si>
  <si>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</si>
  <si>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</si>
  <si>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</si>
  <si>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</si>
  <si>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</si>
  <si>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</si>
  <si>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</si>
  <si>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</si>
  <si>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</si>
  <si>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</si>
  <si>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</si>
  <si>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</si>
  <si>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</si>
  <si>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</si>
  <si>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</si>
  <si>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</si>
  <si>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</si>
  <si>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</si>
  <si>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</si>
  <si>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</si>
  <si>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</si>
  <si>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</si>
  <si>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</si>
  <si>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</si>
  <si>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</si>
  <si>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</si>
  <si>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</si>
  <si>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</si>
  <si>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</si>
  <si>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</si>
  <si>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</si>
  <si>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</si>
  <si>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</si>
  <si>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</si>
  <si>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</si>
  <si>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</si>
  <si>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</si>
  <si>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</si>
  <si>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</si>
  <si>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</si>
  <si>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①有形固定資産減価償却率は、類似団体平均値を上回っており、資産の老朽化が進んでいる。現在は、計画的に施設の更新を行っている。
②管路経年化率は、類似団体平均を上回っており、老朽化が進んでいる状況であるため、計画的かつ効率的な更新に取り組む必要がある。
③管路更新率については、老朽化が進んでいることを踏まえ、計画的な更新が必要である。</t>
    <rPh sb="1" eb="7">
      <t>ユウケイコテイシサン</t>
    </rPh>
    <rPh sb="7" eb="9">
      <t>ゲンカ</t>
    </rPh>
    <rPh sb="9" eb="12">
      <t>ショウキャクリツ</t>
    </rPh>
    <rPh sb="14" eb="18">
      <t>ルイジダンタイ</t>
    </rPh>
    <rPh sb="18" eb="21">
      <t>ヘイキンチ</t>
    </rPh>
    <rPh sb="22" eb="24">
      <t>ウワマワ</t>
    </rPh>
    <rPh sb="29" eb="31">
      <t>シサン</t>
    </rPh>
    <rPh sb="32" eb="35">
      <t>ロウキュウカ</t>
    </rPh>
    <rPh sb="36" eb="37">
      <t>スス</t>
    </rPh>
    <rPh sb="42" eb="44">
      <t>ゲンザイ</t>
    </rPh>
    <rPh sb="46" eb="49">
      <t>ケイカクテキ</t>
    </rPh>
    <rPh sb="64" eb="66">
      <t>カンロ</t>
    </rPh>
    <rPh sb="66" eb="69">
      <t>ケイネンカ</t>
    </rPh>
    <rPh sb="69" eb="70">
      <t>リツ</t>
    </rPh>
    <rPh sb="72" eb="76">
      <t>ルイジダンタイ</t>
    </rPh>
    <rPh sb="76" eb="78">
      <t>ヘイキン</t>
    </rPh>
    <rPh sb="79" eb="81">
      <t>ウワマワ</t>
    </rPh>
    <rPh sb="86" eb="89">
      <t>ロウキュウカ</t>
    </rPh>
    <rPh sb="90" eb="91">
      <t>スス</t>
    </rPh>
    <rPh sb="95" eb="97">
      <t>ジョウキョウ</t>
    </rPh>
    <rPh sb="103" eb="105">
      <t>ケイカク</t>
    </rPh>
    <rPh sb="105" eb="106">
      <t>テキ</t>
    </rPh>
    <rPh sb="108" eb="111">
      <t>コウリツテキ</t>
    </rPh>
    <rPh sb="112" eb="114">
      <t>コウシン</t>
    </rPh>
    <rPh sb="115" eb="116">
      <t>ト</t>
    </rPh>
    <rPh sb="117" eb="118">
      <t>ク</t>
    </rPh>
    <rPh sb="119" eb="121">
      <t>ヒツヨウ</t>
    </rPh>
    <rPh sb="138" eb="141">
      <t>ロウキュウカ</t>
    </rPh>
    <rPh sb="142" eb="143">
      <t>スス</t>
    </rPh>
    <rPh sb="150" eb="151">
      <t>フ</t>
    </rPh>
    <phoneticPr fontId="4"/>
  </si>
  <si>
    <t>　人口減少に伴う使用料収入の減少、物価高騰等に伴う施設維持管理費の増加及び施設の老朽化に対する費用の増加等、経営環境の厳しさは年々増しており、安定した事業運営を実現するためには、更なる経費削減や経営の効率化が必要である。また「洞爺湖町簡易水道事業経営戦略」をもとに、使用料の見直しや施設更新計画等の見直しを含め、投資のあり方についても検討していく必要がある。</t>
    <rPh sb="25" eb="27">
      <t>シセツ</t>
    </rPh>
    <rPh sb="27" eb="32">
      <t>イジカンリヒ</t>
    </rPh>
    <rPh sb="33" eb="35">
      <t>ゾウカ</t>
    </rPh>
    <rPh sb="75" eb="79">
      <t>ジギョウウンエイ</t>
    </rPh>
    <rPh sb="80" eb="82">
      <t>ジツゲン</t>
    </rPh>
    <rPh sb="117" eb="119">
      <t>カンイ</t>
    </rPh>
    <rPh sb="119" eb="120">
      <t>スイ</t>
    </rPh>
    <rPh sb="141" eb="143">
      <t>シセツ</t>
    </rPh>
    <rPh sb="173" eb="175">
      <t>ヒツヨウ</t>
    </rPh>
    <phoneticPr fontId="4"/>
  </si>
  <si>
    <t>①経常収支比率は、類似団体平均値よりも高い数値であり、黒字経営を続けるため、更なる経営改善が必要である。
②累積欠損金は発生していないが、使用料収入の増加が見込めないことからも損失が生じない対策が今後必要である。
③流動比率は、類似団体平均値以下であり、100％も下回っていることから、更なる経営改善が必要である。
④企業債残高対給水収益比率は、類似団体平均値以下ではあるが、今後は増加する傾向にあるため対策が必要と考える。
⑤料金回収率については、類似団体平均値を上回ってはいるものの、十分な給水収益で賄われている状況ではないため、経費の抑制や適切な料金収入の確保などが必要である。
⑥給水原価は、類似団体平均値より下回っているものの、引き続き経費などの効率化が必要である。
⑦施設利用率については、類似団体平均値を上回っており、施設を有効かつ安定的に利用できていると考えられる。
⑧有収率については、類似団体平均値を上回っており、さらなる有収率向上のために改善が必要である。
　以上のことから、流動比率が平均値をかなり下回り、企業債残高対給水収益比率も今後増加傾向にあるため、料金改定などの経営改善を行い、料金回収率も併せて向上させる必要がある。</t>
    <rPh sb="41" eb="43">
      <t>ケイエイ</t>
    </rPh>
    <rPh sb="54" eb="56">
      <t>ルイセキ</t>
    </rPh>
    <rPh sb="56" eb="59">
      <t>ケッソンキン</t>
    </rPh>
    <rPh sb="60" eb="62">
      <t>ハッセイ</t>
    </rPh>
    <rPh sb="69" eb="72">
      <t>シヨウリョウ</t>
    </rPh>
    <rPh sb="72" eb="74">
      <t>シュウニュウ</t>
    </rPh>
    <rPh sb="75" eb="77">
      <t>ゾウカ</t>
    </rPh>
    <rPh sb="78" eb="80">
      <t>ミコ</t>
    </rPh>
    <rPh sb="88" eb="90">
      <t>ソンシツ</t>
    </rPh>
    <rPh sb="91" eb="92">
      <t>ショウ</t>
    </rPh>
    <rPh sb="95" eb="97">
      <t>タイサク</t>
    </rPh>
    <rPh sb="98" eb="100">
      <t>コンゴ</t>
    </rPh>
    <rPh sb="100" eb="102">
      <t>ヒツヨウ</t>
    </rPh>
    <rPh sb="143" eb="144">
      <t>サラ</t>
    </rPh>
    <rPh sb="146" eb="148">
      <t>ケイエイ</t>
    </rPh>
    <rPh sb="148" eb="150">
      <t>カイゼン</t>
    </rPh>
    <rPh sb="267" eb="269">
      <t>ケイヒ</t>
    </rPh>
    <rPh sb="270" eb="272">
      <t>ヨクセイ</t>
    </rPh>
    <rPh sb="273" eb="275">
      <t>テキセツ</t>
    </rPh>
    <rPh sb="276" eb="278">
      <t>リョウキン</t>
    </rPh>
    <rPh sb="278" eb="280">
      <t>シュウニュウ</t>
    </rPh>
    <rPh sb="281" eb="283">
      <t>カクホ</t>
    </rPh>
    <rPh sb="319" eb="320">
      <t>ヒ</t>
    </rPh>
    <rPh sb="321" eb="322">
      <t>ツヅ</t>
    </rPh>
    <rPh sb="323" eb="325">
      <t>ケイヒ</t>
    </rPh>
    <rPh sb="328" eb="331">
      <t>コウリツカ</t>
    </rPh>
    <rPh sb="332" eb="334">
      <t>ヒツヨウ</t>
    </rPh>
    <rPh sb="430" eb="432">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</si>
</sst>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475-404B-AEC0-B1C3AA02CF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1475-404B-AEC0-B1C3AA02CF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60.19</c:v>
                </c:pt>
                <c:pt idx="4">
                  <c:v>62.75</c:v>
                </c:pt>
              </c:numCache>
            </c:numRef>
          </c:val>
          <c:extLst>
            <c:ext xmlns:c16="http://schemas.microsoft.com/office/drawing/2014/chart" uri="{C3380CC4-5D6E-409C-BE32-E72D297353CC}">
              <c16:uniqueId val="{00000000-4EB0-4B6D-8A60-F40C9531EF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4EB0-4B6D-8A60-F40C9531EF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76.14</c:v>
                </c:pt>
                <c:pt idx="4">
                  <c:v>75.83</c:v>
                </c:pt>
              </c:numCache>
            </c:numRef>
          </c:val>
          <c:extLst>
            <c:ext xmlns:c16="http://schemas.microsoft.com/office/drawing/2014/chart" uri="{C3380CC4-5D6E-409C-BE32-E72D297353CC}">
              <c16:uniqueId val="{00000000-DE8E-44FB-A631-32A632B6EE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DE8E-44FB-A631-32A632B6EE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108.09</c:v>
                </c:pt>
                <c:pt idx="4">
                  <c:v>102.36</c:v>
                </c:pt>
              </c:numCache>
            </c:numRef>
          </c:val>
          <c:extLst>
            <c:ext xmlns:c16="http://schemas.microsoft.com/office/drawing/2014/chart" uri="{C3380CC4-5D6E-409C-BE32-E72D297353CC}">
              <c16:uniqueId val="{00000000-35B5-4FF5-B87F-5F788DC1EC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35B5-4FF5-B87F-5F788DC1EC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61.96</c:v>
                </c:pt>
                <c:pt idx="4">
                  <c:v>62.79</c:v>
                </c:pt>
              </c:numCache>
            </c:numRef>
          </c:val>
          <c:extLst>
            <c:ext xmlns:c16="http://schemas.microsoft.com/office/drawing/2014/chart" uri="{C3380CC4-5D6E-409C-BE32-E72D297353CC}">
              <c16:uniqueId val="{00000000-A4A5-496B-941B-4A1A602089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A4A5-496B-941B-4A1A602089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1.26</c:v>
                </c:pt>
                <c:pt idx="4">
                  <c:v>13.02</c:v>
                </c:pt>
              </c:numCache>
            </c:numRef>
          </c:val>
          <c:extLst>
            <c:ext xmlns:c16="http://schemas.microsoft.com/office/drawing/2014/chart" uri="{C3380CC4-5D6E-409C-BE32-E72D297353CC}">
              <c16:uniqueId val="{00000000-56E0-480B-A0CE-5228EFDDA6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56E0-480B-A0CE-5228EFDDA6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2C9-4B5D-AA52-99C5A180EA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52C9-4B5D-AA52-99C5A180EA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37.03</c:v>
                </c:pt>
                <c:pt idx="4">
                  <c:v>28.73</c:v>
                </c:pt>
              </c:numCache>
            </c:numRef>
          </c:val>
          <c:extLst>
            <c:ext xmlns:c16="http://schemas.microsoft.com/office/drawing/2014/chart" uri="{C3380CC4-5D6E-409C-BE32-E72D297353CC}">
              <c16:uniqueId val="{00000000-4DC6-4811-8150-C460737D57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4DC6-4811-8150-C460737D57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859.77</c:v>
                </c:pt>
                <c:pt idx="4">
                  <c:v>834.23</c:v>
                </c:pt>
              </c:numCache>
            </c:numRef>
          </c:val>
          <c:extLst>
            <c:ext xmlns:c16="http://schemas.microsoft.com/office/drawing/2014/chart" uri="{C3380CC4-5D6E-409C-BE32-E72D297353CC}">
              <c16:uniqueId val="{00000000-616F-44E1-935B-A6C120A986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616F-44E1-935B-A6C120A986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76.53</c:v>
                </c:pt>
                <c:pt idx="4">
                  <c:v>66.78</c:v>
                </c:pt>
              </c:numCache>
            </c:numRef>
          </c:val>
          <c:extLst>
            <c:ext xmlns:c16="http://schemas.microsoft.com/office/drawing/2014/chart" uri="{C3380CC4-5D6E-409C-BE32-E72D297353CC}">
              <c16:uniqueId val="{00000000-6226-4123-A9C2-940A2EF653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6226-4123-A9C2-940A2EF653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269.89</c:v>
                </c:pt>
                <c:pt idx="4">
                  <c:v>310.66000000000003</c:v>
                </c:pt>
              </c:numCache>
            </c:numRef>
          </c:val>
          <c:extLst>
            <c:ext xmlns:c16="http://schemas.microsoft.com/office/drawing/2014/chart" uri="{C3380CC4-5D6E-409C-BE32-E72D297353CC}">
              <c16:uniqueId val="{00000000-08D6-4AF6-ADC0-A3968D142B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08D6-4AF6-ADC0-A3968D142B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洞爺湖町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7906</v>
      </c>
      <c r="AM8" s="44"/>
      <c r="AN8" s="44"/>
      <c r="AO8" s="44"/>
      <c r="AP8" s="44"/>
      <c r="AQ8" s="44"/>
      <c r="AR8" s="44"/>
      <c r="AS8" s="44"/>
      <c r="AT8" s="45">
        <f>データ!$S$6</f>
        <v>180.87</v>
      </c>
      <c r="AU8" s="46"/>
      <c r="AV8" s="46"/>
      <c r="AW8" s="46"/>
      <c r="AX8" s="46"/>
      <c r="AY8" s="46"/>
      <c r="AZ8" s="46"/>
      <c r="BA8" s="46"/>
      <c r="BB8" s="47">
        <f>データ!$T$6</f>
        <v>43.71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50.77</v>
      </c>
      <c r="J10" s="46"/>
      <c r="K10" s="46"/>
      <c r="L10" s="46"/>
      <c r="M10" s="46"/>
      <c r="N10" s="46"/>
      <c r="O10" s="80"/>
      <c r="P10" s="47">
        <f>データ!$P$6</f>
        <v>17.59</v>
      </c>
      <c r="Q10" s="47"/>
      <c r="R10" s="47"/>
      <c r="S10" s="47"/>
      <c r="T10" s="47"/>
      <c r="U10" s="47"/>
      <c r="V10" s="47"/>
      <c r="W10" s="44">
        <f>データ!$Q$6</f>
        <v>4290</v>
      </c>
      <c r="X10" s="44"/>
      <c r="Y10" s="44"/>
      <c r="Z10" s="44"/>
      <c r="AA10" s="44"/>
      <c r="AB10" s="44"/>
      <c r="AC10" s="44"/>
      <c r="AD10" s="2"/>
      <c r="AE10" s="2"/>
      <c r="AF10" s="2"/>
      <c r="AG10" s="2"/>
      <c r="AH10" s="2"/>
      <c r="AI10" s="2"/>
      <c r="AJ10" s="2"/>
      <c r="AK10" s="2"/>
      <c r="AL10" s="44">
        <f>データ!$U$6</f>
        <v>1375</v>
      </c>
      <c r="AM10" s="44"/>
      <c r="AN10" s="44"/>
      <c r="AO10" s="44"/>
      <c r="AP10" s="44"/>
      <c r="AQ10" s="44"/>
      <c r="AR10" s="44"/>
      <c r="AS10" s="44"/>
      <c r="AT10" s="45">
        <f>データ!$V$6</f>
        <v>29.3</v>
      </c>
      <c r="AU10" s="46"/>
      <c r="AV10" s="46"/>
      <c r="AW10" s="46"/>
      <c r="AX10" s="46"/>
      <c r="AY10" s="46"/>
      <c r="AZ10" s="46"/>
      <c r="BA10" s="46"/>
      <c r="BB10" s="47">
        <f>データ!$W$6</f>
        <v>46.93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114</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cRgX43MJBs70HYFMdMNoXX9dwUAND2tRADcl8ukMJ+1i8n99bJS40WIFYwXhUO0teTzix59WWYTrHPUjc1pvw==" saltValue="P1wmlmmO4WRDonY8I+3cV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15849</v>
      </c>
      <c r="D6" s="20">
        <f t="shared" si="3"/>
        <v>46</v>
      </c>
      <c r="E6" s="20">
        <f t="shared" si="3"/>
        <v>1</v>
      </c>
      <c r="F6" s="20">
        <f t="shared" si="3"/>
        <v>0</v>
      </c>
      <c r="G6" s="20">
        <f t="shared" si="3"/>
        <v>5</v>
      </c>
      <c r="H6" s="20" t="str">
        <f t="shared" si="3"/>
        <v>北海道　洞爺湖町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50.77</v>
      </c>
      <c r="P6" s="21">
        <f t="shared" si="3"/>
        <v>17.59</v>
      </c>
      <c r="Q6" s="21">
        <f t="shared" si="3"/>
        <v>4290</v>
      </c>
      <c r="R6" s="21">
        <f t="shared" si="3"/>
        <v>7906</v>
      </c>
      <c r="S6" s="21">
        <f t="shared" si="3"/>
        <v>180.87</v>
      </c>
      <c r="T6" s="21">
        <f t="shared" si="3"/>
        <v>43.71</v>
      </c>
      <c r="U6" s="21">
        <f t="shared" si="3"/>
        <v>1375</v>
      </c>
      <c r="V6" s="21">
        <f t="shared" si="3"/>
        <v>29.3</v>
      </c>
      <c r="W6" s="21">
        <f t="shared" si="3"/>
        <v>46.93</v>
      </c>
      <c r="X6" s="22" t="str">
        <f>IF(X7="",NA(),X7)</f>
        <v>-</v>
      </c>
      <c r="Y6" s="22" t="str">
        <f t="shared" ref="Y6:AG6" si="4">IF(Y7="",NA(),Y7)</f>
        <v>-</v>
      </c>
      <c r="Z6" s="22" t="str">
        <f t="shared" si="4"/>
        <v>-</v>
      </c>
      <c r="AA6" s="22">
        <f t="shared" si="4"/>
        <v>108.09</v>
      </c>
      <c r="AB6" s="22">
        <f t="shared" si="4"/>
        <v>102.36</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37.03</v>
      </c>
      <c r="AX6" s="22">
        <f t="shared" si="6"/>
        <v>28.73</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859.77</v>
      </c>
      <c r="BI6" s="22">
        <f t="shared" si="7"/>
        <v>834.23</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76.53</v>
      </c>
      <c r="BT6" s="22">
        <f t="shared" si="8"/>
        <v>66.78</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269.89</v>
      </c>
      <c r="CE6" s="22">
        <f t="shared" si="9"/>
        <v>310.66000000000003</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60.19</v>
      </c>
      <c r="CP6" s="22">
        <f t="shared" si="10"/>
        <v>62.75</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76.14</v>
      </c>
      <c r="DA6" s="22">
        <f t="shared" si="11"/>
        <v>75.83</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61.96</v>
      </c>
      <c r="DL6" s="22">
        <f t="shared" si="12"/>
        <v>62.79</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2">
        <f t="shared" si="13"/>
        <v>1.26</v>
      </c>
      <c r="DW6" s="22">
        <f t="shared" si="13"/>
        <v>13.02</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15849</v>
      </c>
      <c r="D7" s="24">
        <v>46</v>
      </c>
      <c r="E7" s="24">
        <v>1</v>
      </c>
      <c r="F7" s="24">
        <v>0</v>
      </c>
      <c r="G7" s="24">
        <v>5</v>
      </c>
      <c r="H7" s="24" t="s">
        <v>93</v>
      </c>
      <c r="I7" s="24" t="s">
        <v>94</v>
      </c>
      <c r="J7" s="24" t="s">
        <v>95</v>
      </c>
      <c r="K7" s="24" t="s">
        <v>96</v>
      </c>
      <c r="L7" s="24" t="s">
        <v>97</v>
      </c>
      <c r="M7" s="24" t="s">
        <v>98</v>
      </c>
      <c r="N7" s="25" t="s">
        <v>99</v>
      </c>
      <c r="O7" s="25">
        <v>50.77</v>
      </c>
      <c r="P7" s="25">
        <v>17.59</v>
      </c>
      <c r="Q7" s="25">
        <v>4290</v>
      </c>
      <c r="R7" s="25">
        <v>7906</v>
      </c>
      <c r="S7" s="25">
        <v>180.87</v>
      </c>
      <c r="T7" s="25">
        <v>43.71</v>
      </c>
      <c r="U7" s="25">
        <v>1375</v>
      </c>
      <c r="V7" s="25">
        <v>29.3</v>
      </c>
      <c r="W7" s="25">
        <v>46.93</v>
      </c>
      <c r="X7" s="25" t="s">
        <v>99</v>
      </c>
      <c r="Y7" s="25" t="s">
        <v>99</v>
      </c>
      <c r="Z7" s="25" t="s">
        <v>99</v>
      </c>
      <c r="AA7" s="25">
        <v>108.09</v>
      </c>
      <c r="AB7" s="25">
        <v>102.36</v>
      </c>
      <c r="AC7" s="25" t="s">
        <v>99</v>
      </c>
      <c r="AD7" s="25" t="s">
        <v>99</v>
      </c>
      <c r="AE7" s="25" t="s">
        <v>99</v>
      </c>
      <c r="AF7" s="25">
        <v>103.12</v>
      </c>
      <c r="AG7" s="25">
        <v>102.26</v>
      </c>
      <c r="AH7" s="25">
        <v>102.02</v>
      </c>
      <c r="AI7" s="25" t="s">
        <v>99</v>
      </c>
      <c r="AJ7" s="25" t="s">
        <v>99</v>
      </c>
      <c r="AK7" s="25" t="s">
        <v>99</v>
      </c>
      <c r="AL7" s="25">
        <v>0</v>
      </c>
      <c r="AM7" s="25">
        <v>0</v>
      </c>
      <c r="AN7" s="25" t="s">
        <v>99</v>
      </c>
      <c r="AO7" s="25" t="s">
        <v>99</v>
      </c>
      <c r="AP7" s="25" t="s">
        <v>99</v>
      </c>
      <c r="AQ7" s="25">
        <v>101.46</v>
      </c>
      <c r="AR7" s="25">
        <v>82.37</v>
      </c>
      <c r="AS7" s="25">
        <v>26.96</v>
      </c>
      <c r="AT7" s="25" t="s">
        <v>99</v>
      </c>
      <c r="AU7" s="25" t="s">
        <v>99</v>
      </c>
      <c r="AV7" s="25" t="s">
        <v>99</v>
      </c>
      <c r="AW7" s="25">
        <v>37.03</v>
      </c>
      <c r="AX7" s="25">
        <v>28.73</v>
      </c>
      <c r="AY7" s="25" t="s">
        <v>99</v>
      </c>
      <c r="AZ7" s="25" t="s">
        <v>99</v>
      </c>
      <c r="BA7" s="25" t="s">
        <v>99</v>
      </c>
      <c r="BB7" s="25">
        <v>112.37</v>
      </c>
      <c r="BC7" s="25">
        <v>101.6</v>
      </c>
      <c r="BD7" s="25">
        <v>142.38999999999999</v>
      </c>
      <c r="BE7" s="25" t="s">
        <v>99</v>
      </c>
      <c r="BF7" s="25" t="s">
        <v>99</v>
      </c>
      <c r="BG7" s="25" t="s">
        <v>99</v>
      </c>
      <c r="BH7" s="25">
        <v>859.77</v>
      </c>
      <c r="BI7" s="25">
        <v>834.23</v>
      </c>
      <c r="BJ7" s="25" t="s">
        <v>99</v>
      </c>
      <c r="BK7" s="25" t="s">
        <v>99</v>
      </c>
      <c r="BL7" s="25" t="s">
        <v>99</v>
      </c>
      <c r="BM7" s="25">
        <v>1364.2</v>
      </c>
      <c r="BN7" s="25">
        <v>1398.03</v>
      </c>
      <c r="BO7" s="25">
        <v>1043.3599999999999</v>
      </c>
      <c r="BP7" s="25" t="s">
        <v>99</v>
      </c>
      <c r="BQ7" s="25" t="s">
        <v>99</v>
      </c>
      <c r="BR7" s="25" t="s">
        <v>99</v>
      </c>
      <c r="BS7" s="25">
        <v>76.53</v>
      </c>
      <c r="BT7" s="25">
        <v>66.78</v>
      </c>
      <c r="BU7" s="25" t="s">
        <v>99</v>
      </c>
      <c r="BV7" s="25" t="s">
        <v>99</v>
      </c>
      <c r="BW7" s="25" t="s">
        <v>99</v>
      </c>
      <c r="BX7" s="25">
        <v>38.58</v>
      </c>
      <c r="BY7" s="25">
        <v>39.15</v>
      </c>
      <c r="BZ7" s="25">
        <v>56.19</v>
      </c>
      <c r="CA7" s="25" t="s">
        <v>99</v>
      </c>
      <c r="CB7" s="25" t="s">
        <v>99</v>
      </c>
      <c r="CC7" s="25" t="s">
        <v>99</v>
      </c>
      <c r="CD7" s="25">
        <v>269.89</v>
      </c>
      <c r="CE7" s="25">
        <v>310.66000000000003</v>
      </c>
      <c r="CF7" s="25" t="s">
        <v>99</v>
      </c>
      <c r="CG7" s="25" t="s">
        <v>99</v>
      </c>
      <c r="CH7" s="25" t="s">
        <v>99</v>
      </c>
      <c r="CI7" s="25">
        <v>448.81</v>
      </c>
      <c r="CJ7" s="25">
        <v>392.81</v>
      </c>
      <c r="CK7" s="25">
        <v>285.60000000000002</v>
      </c>
      <c r="CL7" s="25" t="s">
        <v>99</v>
      </c>
      <c r="CM7" s="25" t="s">
        <v>99</v>
      </c>
      <c r="CN7" s="25" t="s">
        <v>99</v>
      </c>
      <c r="CO7" s="25">
        <v>60.19</v>
      </c>
      <c r="CP7" s="25">
        <v>62.75</v>
      </c>
      <c r="CQ7" s="25" t="s">
        <v>99</v>
      </c>
      <c r="CR7" s="25" t="s">
        <v>99</v>
      </c>
      <c r="CS7" s="25" t="s">
        <v>99</v>
      </c>
      <c r="CT7" s="25">
        <v>52.39</v>
      </c>
      <c r="CU7" s="25">
        <v>29.19</v>
      </c>
      <c r="CV7" s="25">
        <v>48.33</v>
      </c>
      <c r="CW7" s="25" t="s">
        <v>99</v>
      </c>
      <c r="CX7" s="25" t="s">
        <v>99</v>
      </c>
      <c r="CY7" s="25" t="s">
        <v>99</v>
      </c>
      <c r="CZ7" s="25">
        <v>76.14</v>
      </c>
      <c r="DA7" s="25">
        <v>75.83</v>
      </c>
      <c r="DB7" s="25" t="s">
        <v>99</v>
      </c>
      <c r="DC7" s="25" t="s">
        <v>99</v>
      </c>
      <c r="DD7" s="25" t="s">
        <v>99</v>
      </c>
      <c r="DE7" s="25">
        <v>63.38</v>
      </c>
      <c r="DF7" s="25">
        <v>66.040000000000006</v>
      </c>
      <c r="DG7" s="25">
        <v>70.34</v>
      </c>
      <c r="DH7" s="25" t="s">
        <v>99</v>
      </c>
      <c r="DI7" s="25" t="s">
        <v>99</v>
      </c>
      <c r="DJ7" s="25" t="s">
        <v>99</v>
      </c>
      <c r="DK7" s="25">
        <v>61.96</v>
      </c>
      <c r="DL7" s="25">
        <v>62.79</v>
      </c>
      <c r="DM7" s="25" t="s">
        <v>99</v>
      </c>
      <c r="DN7" s="25" t="s">
        <v>99</v>
      </c>
      <c r="DO7" s="25" t="s">
        <v>99</v>
      </c>
      <c r="DP7" s="25">
        <v>24.27</v>
      </c>
      <c r="DQ7" s="25">
        <v>28.04</v>
      </c>
      <c r="DR7" s="25">
        <v>35.5</v>
      </c>
      <c r="DS7" s="25" t="s">
        <v>99</v>
      </c>
      <c r="DT7" s="25" t="s">
        <v>99</v>
      </c>
      <c r="DU7" s="25" t="s">
        <v>99</v>
      </c>
      <c r="DV7" s="25">
        <v>1.26</v>
      </c>
      <c r="DW7" s="25">
        <v>13.02</v>
      </c>
      <c r="DX7" s="25" t="s">
        <v>99</v>
      </c>
      <c r="DY7" s="25" t="s">
        <v>99</v>
      </c>
      <c r="DZ7" s="25" t="s">
        <v>99</v>
      </c>
      <c r="EA7" s="25">
        <v>12.77</v>
      </c>
      <c r="EB7" s="25">
        <v>11.15</v>
      </c>
      <c r="EC7" s="25">
        <v>16.16</v>
      </c>
      <c r="ED7" s="25" t="s">
        <v>99</v>
      </c>
      <c r="EE7" s="25" t="s">
        <v>99</v>
      </c>
      <c r="EF7" s="25" t="s">
        <v>99</v>
      </c>
      <c r="EG7" s="25">
        <v>0</v>
      </c>
      <c r="EH7" s="25">
        <v>0</v>
      </c>
      <c r="EI7" s="25" t="s">
        <v>99</v>
      </c>
      <c r="EJ7" s="25" t="s">
        <v>99</v>
      </c>
      <c r="EK7" s="25" t="s">
        <v>99</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2025-12-12T09:10:03Z</dcterms:created>
  <dcterms:modified xsi:type="dcterms:W3CDTF">2026-02-02T06:21:00Z</dcterms:modified>
  <cp:category/>
</cp:coreProperties>
</file>