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0.100.30\洞爺湖町税務財政課\01 財政\01財政係総合ホルダ\45各種照会\01財政状況資料集\R5\"/>
    </mc:Choice>
  </mc:AlternateContent>
  <xr:revisionPtr revIDLastSave="0" documentId="13_ncr:1_{F7FCCFFD-7C85-48E5-B5C9-2B217D5D4CC6}" xr6:coauthVersionLast="47" xr6:coauthVersionMax="47" xr10:uidLastSave="{00000000-0000-0000-0000-000000000000}"/>
  <bookViews>
    <workbookView xWindow="-120" yWindow="-120" windowWidth="19440" windowHeight="15000" tabRatio="80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U34" i="10"/>
  <c r="U35" i="10" s="1"/>
  <c r="C34" i="10"/>
  <c r="U36" i="10" l="1"/>
  <c r="BE34" i="10" s="1"/>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<sst xmlns="http://schemas.openxmlformats.org/spreadsheetml/2006/main" count="1118" uniqueCount="594">
  <si>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</si>
  <si>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</si>
  <si>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</si>
  <si>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</si>
  <si>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</si>
  <si>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</si>
  <si>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</si>
  <si>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</si>
  <si>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</si>
  <si>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</si>
  <si>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</si>
  <si>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</si>
  <si>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</si>
  <si>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</si>
  <si>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</si>
  <si>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</si>
  <si>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</si>
  <si>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</si>
  <si>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</si>
  <si>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</si>
  <si>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</si>
  <si>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</si>
  <si>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</si>
  <si>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</si>
  <si>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</si>
  <si>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</si>
  <si>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</si>
  <si>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</si>
  <si>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</si>
  <si>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</si>
  <si>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</si>
  <si>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</si>
  <si>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</si>
  <si>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</si>
  <si>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</si>
  <si>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</si>
  <si>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</si>
  <si>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</si>
  <si>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</si>
  <si>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</si>
  <si>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</si>
  <si>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</si>
  <si>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</si>
  <si>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</si>
  <si>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</si>
  <si>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</si>
  <si>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</si>
  <si>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</si>
  <si>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</si>
  <si>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</si>
  <si>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</si>
  <si>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</si>
  <si>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</si>
  <si>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</si>
  <si>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</si>
  <si>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</si>
  <si>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</si>
  <si>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</si>
  <si>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</si>
  <si>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</si>
  <si>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</si>
  <si>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</si>
  <si>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</si>
  <si>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</si>
  <si>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</si>
  <si>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</si>
  <si>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</si>
  <si>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</si>
  <si>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</si>
  <si>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</si>
  <si>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</si>
  <si>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</si>
  <si>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</si>
  <si>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</si>
  <si>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</si>
  <si>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</si>
  <si>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</si>
  <si>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</si>
  <si>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</si>
  <si>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</si>
  <si>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</si>
  <si>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</si>
  <si>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</si>
  <si>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</si>
  <si>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</si>
  <si>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</si>
  <si>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</si>
  <si>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</si>
  <si>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</si>
  <si>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</si>
  <si>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</si>
  <si>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</si>
  <si>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</si>
  <si>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</si>
  <si>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</si>
  <si>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</si>
  <si>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</si>
  <si>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</si>
  <si>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洞爺湖町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</si>
  <si>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</si>
  <si>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</si>
  <si>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</si>
  <si>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</si>
  <si>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</si>
  <si>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</si>
  <si>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</si>
  <si>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</si>
  <si>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</si>
  <si>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</si>
  <si>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</si>
  <si>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</si>
  <si>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</si>
  <si>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</si>
  <si>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</si>
  <si>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</si>
  <si>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</si>
  <si>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</si>
  <si>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</si>
  <si>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</si>
  <si>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</si>
  <si>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</si>
  <si>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</si>
  <si>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</si>
  <si>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</si>
  <si>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</si>
  <si>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</si>
  <si>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</si>
  <si>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</si>
  <si>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</si>
  <si>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</si>
  <si>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</si>
  <si>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</si>
  <si>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</si>
  <si>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</si>
  <si>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</si>
  <si>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</si>
  <si>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</si>
  <si>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</si>
  <si>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</si>
  <si>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</si>
  <si>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</si>
  <si>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</si>
  <si>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</si>
  <si>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</si>
  <si>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</si>
  <si>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</si>
  <si>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</si>
  <si>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</si>
  <si>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</si>
  <si>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</si>
  <si>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</si>
  <si>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</si>
  <si>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</si>
  <si>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</si>
  <si>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</si>
  <si>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</si>
  <si>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</si>
  <si>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</si>
  <si>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</si>
  <si>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</si>
  <si>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</si>
  <si>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</si>
  <si>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</si>
  <si>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</si>
  <si>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</si>
  <si>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</si>
  <si>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</si>
  <si>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</si>
  <si>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</si>
  <si>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</si>
  <si>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</si>
  <si>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</si>
  <si>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</si>
  <si>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</si>
  <si>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</si>
  <si>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</si>
  <si>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</si>
  <si>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</si>
  <si>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</si>
  <si>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</si>
  <si>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</si>
  <si>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</si>
  <si>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</si>
  <si>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</si>
  <si>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</si>
  <si>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</si>
  <si>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</si>
  <si>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</si>
  <si>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</si>
  <si>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</si>
  <si>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</si>
  <si>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</si>
  <si>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</si>
  <si>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</si>
  <si>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</si>
  <si>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</si>
  <si>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</si>
  <si>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</si>
  <si>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</si>
  <si>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</si>
  <si>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</si>
  <si>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</si>
  <si>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</si>
  <si>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</si>
  <si>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</si>
  <si>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</si>
  <si>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</si>
  <si>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</si>
  <si>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</si>
  <si>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</si>
  <si>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</si>
  <si>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</si>
  <si>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</si>
  <si>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北海道洞爺湖町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</si>
  <si>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</si>
  <si>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</si>
  <si>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</si>
  <si>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</si>
  <si>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</si>
  <si>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</si>
  <si>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</si>
  <si>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</si>
  <si>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</si>
  <si>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</si>
  <si>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</si>
  <si>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</si>
  <si>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</si>
  <si>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</si>
  <si>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</si>
  <si>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</si>
  <si>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</si>
  <si>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</si>
  <si>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</si>
  <si>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</si>
  <si>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</si>
  <si>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</si>
  <si>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</si>
  <si>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</si>
  <si>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</si>
  <si>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</si>
  <si>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</si>
  <si>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</si>
  <si>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</si>
  <si>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</si>
  <si>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</si>
  <si>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</si>
  <si>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</si>
  <si>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</si>
  <si>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</si>
  <si>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</si>
  <si>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</si>
  <si>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</si>
  <si>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</si>
  <si>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</si>
  <si>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</si>
  <si>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</si>
  <si>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</si>
  <si>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</si>
  <si>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</si>
  <si>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</si>
  <si>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</si>
  <si>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</si>
  <si>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</si>
  <si>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</si>
  <si>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</si>
  <si>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</si>
  <si>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</si>
  <si>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</si>
  <si>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</si>
  <si>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</si>
  <si>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</si>
  <si>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</si>
  <si>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</si>
  <si>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</si>
  <si>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</si>
  <si>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</si>
  <si>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</si>
  <si>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</si>
  <si>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</si>
  <si>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</si>
  <si>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</si>
  <si>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</si>
  <si>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</si>
  <si>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</si>
  <si>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</si>
  <si>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</si>
  <si>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</si>
  <si>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</si>
  <si>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</si>
  <si>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</si>
  <si>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</si>
  <si>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</si>
  <si>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</si>
  <si>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</si>
  <si>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</si>
  <si>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</si>
  <si>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</si>
  <si>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</si>
  <si>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</si>
  <si>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</si>
  <si>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</si>
  <si>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</si>
  <si>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</si>
  <si>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</si>
  <si>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</si>
  <si>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</si>
  <si>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</si>
  <si>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</si>
  <si>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</si>
  <si>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</si>
  <si>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</si>
  <si>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</si>
  <si>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</si>
  <si>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</si>
  <si>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</si>
  <si>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</si>
  <si>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</si>
  <si>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</si>
  <si>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</si>
  <si>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</si>
  <si>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</si>
  <si>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</si>
  <si>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</si>
  <si>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</si>
  <si>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</si>
  <si>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</si>
  <si>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</si>
  <si>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</si>
  <si>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</si>
  <si>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</si>
  <si>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</si>
  <si>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</si>
  <si>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</si>
  <si>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</si>
  <si>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</si>
  <si>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</si>
  <si>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</si>
  <si>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</si>
  <si>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</si>
  <si>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</si>
  <si>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</si>
  <si>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</si>
  <si>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</si>
  <si>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</si>
  <si>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</si>
  <si>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</si>
  <si>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</si>
  <si>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</si>
  <si>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</si>
  <si>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</si>
  <si>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</si>
  <si>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</si>
  <si>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</si>
  <si>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</si>
  <si>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</si>
  <si>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</si>
  <si>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</si>
  <si>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</si>
  <si>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</si>
  <si>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</si>
  <si>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</si>
  <si>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</si>
  <si>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</si>
  <si>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</si>
  <si>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</si>
  <si>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</si>
  <si>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</si>
  <si>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北海道洞爺湖町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</si>
  <si>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</si>
  <si>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</si>
  <si>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</si>
  <si>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</si>
  <si>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</si>
  <si>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</si>
  <si>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</si>
  <si>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</si>
  <si>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</si>
  <si>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</si>
  <si>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</si>
  <si>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</si>
  <si>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</si>
  <si>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</si>
  <si>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</si>
  <si>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</si>
  <si>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</si>
  <si>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</si>
  <si>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</si>
  <si>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</si>
  <si>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</si>
  <si>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</si>
  <si>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</si>
  <si>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</si>
  <si>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</si>
  <si>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</si>
  <si>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</si>
  <si>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</si>
  <si>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</si>
  <si>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</si>
  <si>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</si>
  <si>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</si>
  <si>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</si>
  <si>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</si>
  <si>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</si>
  <si>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</si>
  <si>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</si>
  <si>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</si>
  <si>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</si>
  <si>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</si>
  <si>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</si>
  <si>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</si>
  <si>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</si>
  <si>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</si>
  <si>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</si>
  <si>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</si>
  <si>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</si>
  <si>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</si>
  <si>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</si>
  <si>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</si>
  <si>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</si>
  <si>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</si>
  <si>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</si>
  <si>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</si>
  <si>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</si>
  <si>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</si>
  <si>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</si>
  <si>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</si>
  <si>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</si>
  <si>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</si>
  <si>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</si>
  <si>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</si>
  <si>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</si>
  <si>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</si>
  <si>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</si>
  <si>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</si>
  <si>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</si>
  <si>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</si>
  <si>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</si>
  <si>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</si>
  <si>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</si>
  <si>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</si>
  <si>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</si>
  <si>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</si>
  <si>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</si>
  <si>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</si>
  <si>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</si>
  <si>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</si>
  <si>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</si>
  <si>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</si>
  <si>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</si>
  <si>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</si>
  <si>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</si>
  <si>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</si>
  <si>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</si>
  <si>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</si>
  <si>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</si>
  <si>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</si>
  <si>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</si>
  <si>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</si>
  <si>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</si>
  <si>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</si>
  <si>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</si>
  <si>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</si>
  <si>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</si>
  <si>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</si>
  <si>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</si>
  <si>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</si>
  <si>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</si>
  <si>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</si>
  <si>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</si>
  <si>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</si>
  <si>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</si>
  <si>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</si>
  <si>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</si>
  <si>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</si>
  <si>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</si>
  <si>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</si>
  <si>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</si>
  <si>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</si>
  <si>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</si>
  <si>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</si>
  <si>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</si>
  <si>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</si>
  <si>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</si>
  <si>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</si>
  <si>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</si>
  <si>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</si>
  <si>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</si>
  <si>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</si>
  <si>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</si>
  <si>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</si>
  <si>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</si>
  <si>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</si>
  <si>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</si>
  <si>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</si>
  <si>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</si>
  <si>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</si>
  <si>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</si>
  <si>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</si>
  <si>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</si>
  <si>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</si>
  <si>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</si>
  <si>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</si>
  <si>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</si>
  <si>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</si>
  <si>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</si>
  <si>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</si>
  <si>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</si>
  <si>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</si>
  <si>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</si>
  <si>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</si>
  <si>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</si>
  <si>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</si>
  <si>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</si>
  <si>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</si>
  <si>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</si>
  <si>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</si>
  <si>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</si>
  <si>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</si>
  <si>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</si>
  <si>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</si>
  <si>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</si>
  <si>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</si>
  <si>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</si>
  <si>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</si>
  <si>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</si>
  <si>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</si>
  <si>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</si>
  <si>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</si>
  <si>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</si>
  <si>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</si>
  <si>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</si>
  <si>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</si>
  <si>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</si>
  <si>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</si>
  <si>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</si>
  <si>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</si>
  <si>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</si>
  <si>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</si>
  <si>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</si>
  <si>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</si>
  <si>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</si>
  <si>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</si>
  <si>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</si>
  <si>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</si>
  <si>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</si>
  <si>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</si>
  <si>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</si>
  <si>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</si>
  <si>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</si>
  <si>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</si>
  <si>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</si>
  <si>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</si>
  <si>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</si>
  <si>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</si>
  <si>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</si>
  <si>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4.67</t>
  </si>
  <si>
    <t>▲ 0.50</t>
  </si>
  <si>
    <t>▲ 1.85</t>
  </si>
  <si>
    <t>水道事業会計</t>
  </si>
  <si>
    <t>一般会計</t>
  </si>
  <si>
    <t>介護保険特別会計</t>
  </si>
  <si>
    <t>後期高齢者医療特別会計</t>
  </si>
  <si>
    <t>簡易水道事業特別会計</t>
  </si>
  <si>
    <t>公共下水道事業特別会計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</si>
  <si>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</si>
  <si>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</si>
  <si>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</si>
  <si>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</si>
  <si>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</si>
  <si>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</si>
  <si>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</si>
  <si>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</si>
  <si>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</si>
  <si>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株式会社　グリーンステイ洞爺湖</t>
    <rPh sb="0" eb="4">
      <t>カブシキガイシャ</t>
    </rPh>
    <rPh sb="12" eb="15">
      <t>トウヤコ</t>
    </rPh>
    <phoneticPr fontId="2"/>
  </si>
  <si>
    <t>-</t>
    <phoneticPr fontId="2"/>
  </si>
  <si>
    <t>西胆振行政事務組合</t>
    <rPh sb="0" eb="3">
      <t>ニシイブリ</t>
    </rPh>
    <rPh sb="3" eb="9">
      <t>ギョウセイジムクミアイ</t>
    </rPh>
    <phoneticPr fontId="2"/>
  </si>
  <si>
    <t>西いぶり広域連合</t>
    <rPh sb="0" eb="1">
      <t>ニシ</t>
    </rPh>
    <rPh sb="4" eb="8">
      <t>コウイキレンゴウ</t>
    </rPh>
    <phoneticPr fontId="2"/>
  </si>
  <si>
    <t>合併地域振興基金</t>
    <rPh sb="0" eb="4">
      <t>ガッペイチイキ</t>
    </rPh>
    <rPh sb="4" eb="8">
      <t>シンコウキキン</t>
    </rPh>
    <phoneticPr fontId="5"/>
  </si>
  <si>
    <t>公共施設等整備基金</t>
    <rPh sb="0" eb="5">
      <t>コウキョウシセツトウ</t>
    </rPh>
    <rPh sb="5" eb="9">
      <t>セイビキキン</t>
    </rPh>
    <phoneticPr fontId="5"/>
  </si>
  <si>
    <t>みんなの基金</t>
    <rPh sb="4" eb="6">
      <t>キキン</t>
    </rPh>
    <phoneticPr fontId="5"/>
  </si>
  <si>
    <t>観光開発基金</t>
    <rPh sb="0" eb="6">
      <t>カンコウカイハツキキン</t>
    </rPh>
    <phoneticPr fontId="5"/>
  </si>
  <si>
    <t>国営畑地かんがい排水事業振興基金</t>
    <rPh sb="0" eb="4">
      <t>コクエイハタチ</t>
    </rPh>
    <rPh sb="8" eb="12">
      <t>ハイスイジギョウ</t>
    </rPh>
    <rPh sb="12" eb="16">
      <t>シンコウキキン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</si>
  <si>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</si>
  <si>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</si>
  <si>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</si>
  <si>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平均を上回っているものの、将来負担比率は、公営企業会計の地方債残高の減少等により低下している。一方で、有形固定資産減価償却率は年々増加しており、公共施設の老朽化が進んでいるため、公共施設等総合管理計画に基づき、より効果的な整備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</si>
  <si>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</si>
  <si>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</si>
  <si>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</si>
  <si>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</si>
  <si>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</si>
  <si>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</si>
  <si>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高いものの、将来負担比率は年々減少している。実質公債費比率は減少で推移している。公営企業会計の地方債残高の減少や普通交付税の増加などによるものである。今後は、保育所建替などの公共施設整備事業が増加する見込みのため、各比率とも横ばい若しくは上昇していくことで想定しており、これまで以上に公債費の適正化に取り組む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</si>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</sst>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EA4F801-3EF1-4B54-8AE9-CF26ACD4824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7D89F8AA-9649-44B0-BEFC-2CCD548E2A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6020-4D0D-A989-8CBAADA47B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80831</c:v>
                </c:pt>
                <c:pt idx="1">
                  <c:v>73426</c:v>
                </c:pt>
                <c:pt idx="2">
                  <c:v>92022</c:v>
                </c:pt>
                <c:pt idx="3">
                  <c:v>147574</c:v>
                </c:pt>
                <c:pt idx="4">
                  <c:v>121843</c:v>
                </c:pt>
              </c:numCache>
            </c:numRef>
          </c:val>
          <c:smooth val="0"/>
          <c:extLst>
            <c:ext xmlns:c16="http://schemas.microsoft.com/office/drawing/2014/chart" uri="{C3380CC4-5D6E-409C-BE32-E72D297353CC}">
              <c16:uniqueId val="{00000001-6020-4D0D-A989-8CBAADA47B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3.92</c:v>
                </c:pt>
                <c:pt idx="1">
                  <c:v>1.86</c:v>
                </c:pt>
                <c:pt idx="2">
                  <c:v>2.5499999999999998</c:v>
                </c:pt>
                <c:pt idx="3">
                  <c:v>1.98</c:v>
                </c:pt>
                <c:pt idx="4">
                  <c:v>4.29</c:v>
                </c:pt>
              </c:numCache>
            </c:numRef>
          </c:val>
          <c:extLst>
            <c:ext xmlns:c16="http://schemas.microsoft.com/office/drawing/2014/chart" uri="{C3380CC4-5D6E-409C-BE32-E72D297353CC}">
              <c16:uniqueId val="{00000000-7E5C-4E24-8AA7-51C79A55D9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32.24</c:v>
                </c:pt>
                <c:pt idx="1">
                  <c:v>32.159999999999997</c:v>
                </c:pt>
                <c:pt idx="2">
                  <c:v>31.22</c:v>
                </c:pt>
                <c:pt idx="3">
                  <c:v>29.51</c:v>
                </c:pt>
                <c:pt idx="4">
                  <c:v>27.22</c:v>
                </c:pt>
              </c:numCache>
            </c:numRef>
          </c:val>
          <c:extLst>
            <c:ext xmlns:c16="http://schemas.microsoft.com/office/drawing/2014/chart" uri="{C3380CC4-5D6E-409C-BE32-E72D297353CC}">
              <c16:uniqueId val="{00000001-7E5C-4E24-8AA7-51C79A55D9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-4.67</c:v>
                </c:pt>
                <c:pt idx="2">
                  <c:v>-0.5</c:v>
                </c:pt>
                <c:pt idx="3">
                  <c:v>-1.85</c:v>
                </c:pt>
                <c:pt idx="4">
                  <c:v>2.46</c:v>
                </c:pt>
              </c:numCache>
            </c:numRef>
          </c:val>
          <c:smooth val="0"/>
          <c:extLst>
            <c:ext xmlns:c16="http://schemas.microsoft.com/office/drawing/2014/chart" uri="{C3380CC4-5D6E-409C-BE32-E72D297353CC}">
              <c16:uniqueId val="{00000002-7E5C-4E24-8AA7-51C79A55D9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AA-47ED-8752-0A02EEBDB1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AA-47ED-8752-0A02EEBDB1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AA-47ED-8752-0A02EEBDB1E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0.65</c:v>
                </c:pt>
                <c:pt idx="2">
                  <c:v>#N/A</c:v>
                </c:pt>
                <c:pt idx="3">
                  <c:v>0.26</c:v>
                </c:pt>
                <c:pt idx="4">
                  <c:v>#N/A</c:v>
                </c:pt>
                <c:pt idx="5">
                  <c:v>0.56000000000000005</c:v>
                </c:pt>
                <c:pt idx="6">
                  <c:v>#N/A</c:v>
                </c:pt>
                <c:pt idx="7">
                  <c:v>0.02</c:v>
                </c:pt>
                <c:pt idx="8">
                  <c:v>#N/A</c:v>
                </c:pt>
                <c:pt idx="9">
                  <c:v>0.03</c:v>
                </c:pt>
              </c:numCache>
            </c:numRef>
          </c:val>
          <c:extLst>
            <c:ext xmlns:c16="http://schemas.microsoft.com/office/drawing/2014/chart" uri="{C3380CC4-5D6E-409C-BE32-E72D297353CC}">
              <c16:uniqueId val="{00000003-B0AA-47ED-8752-0A02EEBDB1E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0.09</c:v>
                </c:pt>
                <c:pt idx="4">
                  <c:v>#N/A</c:v>
                </c:pt>
                <c:pt idx="5">
                  <c:v>0.36</c:v>
                </c:pt>
                <c:pt idx="6">
                  <c:v>#N/A</c:v>
                </c:pt>
                <c:pt idx="7">
                  <c:v>0.12</c:v>
                </c:pt>
                <c:pt idx="8">
                  <c:v>#N/A</c:v>
                </c:pt>
                <c:pt idx="9">
                  <c:v>0.06</c:v>
                </c:pt>
              </c:numCache>
            </c:numRef>
          </c:val>
          <c:extLst>
            <c:ext xmlns:c16="http://schemas.microsoft.com/office/drawing/2014/chart" uri="{C3380CC4-5D6E-409C-BE32-E72D297353CC}">
              <c16:uniqueId val="{00000004-B0AA-47ED-8752-0A02EEBDB1E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0.08</c:v>
                </c:pt>
                <c:pt idx="4">
                  <c:v>#N/A</c:v>
                </c:pt>
                <c:pt idx="5">
                  <c:v>0.05</c:v>
                </c:pt>
                <c:pt idx="6">
                  <c:v>#N/A</c:v>
                </c:pt>
                <c:pt idx="7">
                  <c:v>0.06</c:v>
                </c:pt>
                <c:pt idx="8">
                  <c:v>#N/A</c:v>
                </c:pt>
                <c:pt idx="9">
                  <c:v>0.11</c:v>
                </c:pt>
              </c:numCache>
            </c:numRef>
          </c:val>
          <c:extLst>
            <c:ext xmlns:c16="http://schemas.microsoft.com/office/drawing/2014/chart" uri="{C3380CC4-5D6E-409C-BE32-E72D297353CC}">
              <c16:uniqueId val="{00000005-B0AA-47ED-8752-0A02EEBDB1E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0.14000000000000001</c:v>
                </c:pt>
                <c:pt idx="4">
                  <c:v>#N/A</c:v>
                </c:pt>
                <c:pt idx="5">
                  <c:v>0.14000000000000001</c:v>
                </c:pt>
                <c:pt idx="6">
                  <c:v>#N/A</c:v>
                </c:pt>
                <c:pt idx="7">
                  <c:v>0.15</c:v>
                </c:pt>
                <c:pt idx="8">
                  <c:v>#N/A</c:v>
                </c:pt>
                <c:pt idx="9">
                  <c:v>0.13</c:v>
                </c:pt>
              </c:numCache>
            </c:numRef>
          </c:val>
          <c:extLst>
            <c:ext xmlns:c16="http://schemas.microsoft.com/office/drawing/2014/chart" uri="{C3380CC4-5D6E-409C-BE32-E72D297353CC}">
              <c16:uniqueId val="{00000006-B0AA-47ED-8752-0A02EEBDB1E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0.47</c:v>
                </c:pt>
                <c:pt idx="4">
                  <c:v>#N/A</c:v>
                </c:pt>
                <c:pt idx="5">
                  <c:v>0.09</c:v>
                </c:pt>
                <c:pt idx="6">
                  <c:v>#N/A</c:v>
                </c:pt>
                <c:pt idx="7">
                  <c:v>0.74</c:v>
                </c:pt>
                <c:pt idx="8">
                  <c:v>#N/A</c:v>
                </c:pt>
                <c:pt idx="9">
                  <c:v>1.22</c:v>
                </c:pt>
              </c:numCache>
            </c:numRef>
          </c:val>
          <c:extLst>
            <c:ext xmlns:c16="http://schemas.microsoft.com/office/drawing/2014/chart" uri="{C3380CC4-5D6E-409C-BE32-E72D297353CC}">
              <c16:uniqueId val="{00000007-B0AA-47ED-8752-0A02EEBDB1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3.91</c:v>
                </c:pt>
                <c:pt idx="2">
                  <c:v>#N/A</c:v>
                </c:pt>
                <c:pt idx="3">
                  <c:v>1.85</c:v>
                </c:pt>
                <c:pt idx="4">
                  <c:v>#N/A</c:v>
                </c:pt>
                <c:pt idx="5">
                  <c:v>2.5499999999999998</c:v>
                </c:pt>
                <c:pt idx="6">
                  <c:v>#N/A</c:v>
                </c:pt>
                <c:pt idx="7">
                  <c:v>1.97</c:v>
                </c:pt>
                <c:pt idx="8">
                  <c:v>#N/A</c:v>
                </c:pt>
                <c:pt idx="9">
                  <c:v>4.28</c:v>
                </c:pt>
              </c:numCache>
            </c:numRef>
          </c:val>
          <c:extLst>
            <c:ext xmlns:c16="http://schemas.microsoft.com/office/drawing/2014/chart" uri="{C3380CC4-5D6E-409C-BE32-E72D297353CC}">
              <c16:uniqueId val="{00000008-B0AA-47ED-8752-0A02EEBDB1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6.48</c:v>
                </c:pt>
                <c:pt idx="2">
                  <c:v>#N/A</c:v>
                </c:pt>
                <c:pt idx="3">
                  <c:v>7.48</c:v>
                </c:pt>
                <c:pt idx="4">
                  <c:v>#N/A</c:v>
                </c:pt>
                <c:pt idx="5">
                  <c:v>8.1300000000000008</c:v>
                </c:pt>
                <c:pt idx="6">
                  <c:v>#N/A</c:v>
                </c:pt>
                <c:pt idx="7">
                  <c:v>8.41</c:v>
                </c:pt>
                <c:pt idx="8">
                  <c:v>#N/A</c:v>
                </c:pt>
                <c:pt idx="9">
                  <c:v>7.98</c:v>
                </c:pt>
              </c:numCache>
            </c:numRef>
          </c:val>
          <c:extLst>
            <c:ext xmlns:c16="http://schemas.microsoft.com/office/drawing/2014/chart" uri="{C3380CC4-5D6E-409C-BE32-E72D297353CC}">
              <c16:uniqueId val="{00000009-B0AA-47ED-8752-0A02EEBDB1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1039</c:v>
                </c:pt>
                <c:pt idx="5">
                  <c:v>816</c:v>
                </c:pt>
                <c:pt idx="8">
                  <c:v>785</c:v>
                </c:pt>
                <c:pt idx="11">
                  <c:v>790</c:v>
                </c:pt>
                <c:pt idx="14">
                  <c:v>778</c:v>
                </c:pt>
              </c:numCache>
            </c:numRef>
          </c:val>
          <c:extLst>
            <c:ext xmlns:c16="http://schemas.microsoft.com/office/drawing/2014/chart" uri="{C3380CC4-5D6E-409C-BE32-E72D297353CC}">
              <c16:uniqueId val="{00000000-DCBF-43EF-AA61-DE0804482E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BF-43EF-AA61-DE0804482E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1</c:v>
                </c:pt>
                <c:pt idx="6">
                  <c:v>1</c:v>
                </c:pt>
                <c:pt idx="9">
                  <c:v>1</c:v>
                </c:pt>
                <c:pt idx="12">
                  <c:v>1</c:v>
                </c:pt>
              </c:numCache>
            </c:numRef>
          </c:val>
          <c:extLst>
            <c:ext xmlns:c16="http://schemas.microsoft.com/office/drawing/2014/chart" uri="{C3380CC4-5D6E-409C-BE32-E72D297353CC}">
              <c16:uniqueId val="{00000002-DCBF-43EF-AA61-DE0804482E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17</c:v>
                </c:pt>
                <c:pt idx="6">
                  <c:v>13</c:v>
                </c:pt>
                <c:pt idx="9">
                  <c:v>13</c:v>
                </c:pt>
                <c:pt idx="12">
                  <c:v>4</c:v>
                </c:pt>
              </c:numCache>
            </c:numRef>
          </c:val>
          <c:extLst>
            <c:ext xmlns:c16="http://schemas.microsoft.com/office/drawing/2014/chart" uri="{C3380CC4-5D6E-409C-BE32-E72D297353CC}">
              <c16:uniqueId val="{00000003-DCBF-43EF-AA61-DE0804482E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306</c:v>
                </c:pt>
                <c:pt idx="3">
                  <c:v>324</c:v>
                </c:pt>
                <c:pt idx="6">
                  <c:v>309</c:v>
                </c:pt>
                <c:pt idx="9">
                  <c:v>288</c:v>
                </c:pt>
                <c:pt idx="12">
                  <c:v>273</c:v>
                </c:pt>
              </c:numCache>
            </c:numRef>
          </c:val>
          <c:extLst>
            <c:ext xmlns:c16="http://schemas.microsoft.com/office/drawing/2014/chart" uri="{C3380CC4-5D6E-409C-BE32-E72D297353CC}">
              <c16:uniqueId val="{00000004-DCBF-43EF-AA61-DE0804482E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F-43EF-AA61-DE0804482E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BF-43EF-AA61-DE0804482E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980</c:v>
                </c:pt>
                <c:pt idx="3">
                  <c:v>871</c:v>
                </c:pt>
                <c:pt idx="6">
                  <c:v>867</c:v>
                </c:pt>
                <c:pt idx="9">
                  <c:v>860</c:v>
                </c:pt>
                <c:pt idx="12">
                  <c:v>904</c:v>
                </c:pt>
              </c:numCache>
            </c:numRef>
          </c:val>
          <c:extLst>
            <c:ext xmlns:c16="http://schemas.microsoft.com/office/drawing/2014/chart" uri="{C3380CC4-5D6E-409C-BE32-E72D297353CC}">
              <c16:uniqueId val="{00000007-DCBF-43EF-AA61-DE0804482E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295</c:v>
                </c:pt>
                <c:pt idx="2">
                  <c:v>#N/A</c:v>
                </c:pt>
                <c:pt idx="3">
                  <c:v>#N/A</c:v>
                </c:pt>
                <c:pt idx="4">
                  <c:v>397</c:v>
                </c:pt>
                <c:pt idx="5">
                  <c:v>#N/A</c:v>
                </c:pt>
                <c:pt idx="6">
                  <c:v>#N/A</c:v>
                </c:pt>
                <c:pt idx="7">
                  <c:v>405</c:v>
                </c:pt>
                <c:pt idx="8">
                  <c:v>#N/A</c:v>
                </c:pt>
                <c:pt idx="9">
                  <c:v>#N/A</c:v>
                </c:pt>
                <c:pt idx="10">
                  <c:v>372</c:v>
                </c:pt>
                <c:pt idx="11">
                  <c:v>#N/A</c:v>
                </c:pt>
                <c:pt idx="12">
                  <c:v>#N/A</c:v>
                </c:pt>
                <c:pt idx="13">
                  <c:v>404</c:v>
                </c:pt>
                <c:pt idx="14">
                  <c:v>#N/A</c:v>
                </c:pt>
              </c:numCache>
            </c:numRef>
          </c:val>
          <c:smooth val="0"/>
          <c:extLst>
            <c:ext xmlns:c16="http://schemas.microsoft.com/office/drawing/2014/chart" uri="{C3380CC4-5D6E-409C-BE32-E72D297353CC}">
              <c16:uniqueId val="{00000008-DCBF-43EF-AA61-DE0804482E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6863</c:v>
                </c:pt>
                <c:pt idx="5">
                  <c:v>6845</c:v>
                </c:pt>
                <c:pt idx="8">
                  <c:v>6970</c:v>
                </c:pt>
                <c:pt idx="11">
                  <c:v>7005</c:v>
                </c:pt>
                <c:pt idx="14">
                  <c:v>7157</c:v>
                </c:pt>
              </c:numCache>
            </c:numRef>
          </c:val>
          <c:extLst>
            <c:ext xmlns:c16="http://schemas.microsoft.com/office/drawing/2014/chart" uri="{C3380CC4-5D6E-409C-BE32-E72D297353CC}">
              <c16:uniqueId val="{00000000-000E-45C2-8105-F4DDEA96D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1115</c:v>
                </c:pt>
                <c:pt idx="5">
                  <c:v>974</c:v>
                </c:pt>
                <c:pt idx="8">
                  <c:v>905</c:v>
                </c:pt>
                <c:pt idx="11">
                  <c:v>830</c:v>
                </c:pt>
                <c:pt idx="14">
                  <c:v>719</c:v>
                </c:pt>
              </c:numCache>
            </c:numRef>
          </c:val>
          <c:extLst>
            <c:ext xmlns:c16="http://schemas.microsoft.com/office/drawing/2014/chart" uri="{C3380CC4-5D6E-409C-BE32-E72D297353CC}">
              <c16:uniqueId val="{00000001-000E-45C2-8105-F4DDEA96D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2355</c:v>
                </c:pt>
                <c:pt idx="5">
                  <c:v>2292</c:v>
                </c:pt>
                <c:pt idx="8">
                  <c:v>2228</c:v>
                </c:pt>
                <c:pt idx="11">
                  <c:v>2159</c:v>
                </c:pt>
                <c:pt idx="14">
                  <c:v>2298</c:v>
                </c:pt>
              </c:numCache>
            </c:numRef>
          </c:val>
          <c:extLst>
            <c:ext xmlns:c16="http://schemas.microsoft.com/office/drawing/2014/chart" uri="{C3380CC4-5D6E-409C-BE32-E72D297353CC}">
              <c16:uniqueId val="{00000002-000E-45C2-8105-F4DDEA96D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0E-45C2-8105-F4DDEA96D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0E-45C2-8105-F4DDEA96D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0E-45C2-8105-F4DDEA96D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874</c:v>
                </c:pt>
                <c:pt idx="3">
                  <c:v>838</c:v>
                </c:pt>
                <c:pt idx="6">
                  <c:v>790</c:v>
                </c:pt>
                <c:pt idx="9">
                  <c:v>772</c:v>
                </c:pt>
                <c:pt idx="12">
                  <c:v>773</c:v>
                </c:pt>
              </c:numCache>
            </c:numRef>
          </c:val>
          <c:extLst>
            <c:ext xmlns:c16="http://schemas.microsoft.com/office/drawing/2014/chart" uri="{C3380CC4-5D6E-409C-BE32-E72D297353CC}">
              <c16:uniqueId val="{00000006-000E-45C2-8105-F4DDEA96D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c:v>
                </c:pt>
                <c:pt idx="3">
                  <c:v>50</c:v>
                </c:pt>
                <c:pt idx="6">
                  <c:v>31</c:v>
                </c:pt>
                <c:pt idx="9">
                  <c:v>12</c:v>
                </c:pt>
                <c:pt idx="12">
                  <c:v>7</c:v>
                </c:pt>
              </c:numCache>
            </c:numRef>
          </c:val>
          <c:extLst>
            <c:ext xmlns:c16="http://schemas.microsoft.com/office/drawing/2014/chart" uri="{C3380CC4-5D6E-409C-BE32-E72D297353CC}">
              <c16:uniqueId val="{00000007-000E-45C2-8105-F4DDEA96D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2710</c:v>
                </c:pt>
                <c:pt idx="3">
                  <c:v>2551</c:v>
                </c:pt>
                <c:pt idx="6">
                  <c:v>2280</c:v>
                </c:pt>
                <c:pt idx="9">
                  <c:v>1973</c:v>
                </c:pt>
                <c:pt idx="12">
                  <c:v>1855</c:v>
                </c:pt>
              </c:numCache>
            </c:numRef>
          </c:val>
          <c:extLst>
            <c:ext xmlns:c16="http://schemas.microsoft.com/office/drawing/2014/chart" uri="{C3380CC4-5D6E-409C-BE32-E72D297353CC}">
              <c16:uniqueId val="{00000008-000E-45C2-8105-F4DDEA96D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0E-45C2-8105-F4DDEA96D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8863</c:v>
                </c:pt>
                <c:pt idx="3">
                  <c:v>8754</c:v>
                </c:pt>
                <c:pt idx="6">
                  <c:v>8764</c:v>
                </c:pt>
                <c:pt idx="9">
                  <c:v>8752</c:v>
                </c:pt>
                <c:pt idx="12">
                  <c:v>8759</c:v>
                </c:pt>
              </c:numCache>
            </c:numRef>
          </c:val>
          <c:extLst>
            <c:ext xmlns:c16="http://schemas.microsoft.com/office/drawing/2014/chart" uri="{C3380CC4-5D6E-409C-BE32-E72D297353CC}">
              <c16:uniqueId val="{0000000A-000E-45C2-8105-F4DDEA96D7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2187</c:v>
                </c:pt>
                <c:pt idx="2">
                  <c:v>#N/A</c:v>
                </c:pt>
                <c:pt idx="3">
                  <c:v>#N/A</c:v>
                </c:pt>
                <c:pt idx="4">
                  <c:v>2082</c:v>
                </c:pt>
                <c:pt idx="5">
                  <c:v>#N/A</c:v>
                </c:pt>
                <c:pt idx="6">
                  <c:v>#N/A</c:v>
                </c:pt>
                <c:pt idx="7">
                  <c:v>1761</c:v>
                </c:pt>
                <c:pt idx="8">
                  <c:v>#N/A</c:v>
                </c:pt>
                <c:pt idx="9">
                  <c:v>#N/A</c:v>
                </c:pt>
                <c:pt idx="10">
                  <c:v>1516</c:v>
                </c:pt>
                <c:pt idx="11">
                  <c:v>#N/A</c:v>
                </c:pt>
                <c:pt idx="12">
                  <c:v>#N/A</c:v>
                </c:pt>
                <c:pt idx="13">
                  <c:v>1220</c:v>
                </c:pt>
                <c:pt idx="14">
                  <c:v>#N/A</c:v>
                </c:pt>
              </c:numCache>
            </c:numRef>
          </c:val>
          <c:smooth val="0"/>
          <c:extLst>
            <c:ext xmlns:c16="http://schemas.microsoft.com/office/drawing/2014/chart" uri="{C3380CC4-5D6E-409C-BE32-E72D297353CC}">
              <c16:uniqueId val="{0000000B-000E-45C2-8105-F4DDEA96D7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1311</c:v>
                </c:pt>
                <c:pt idx="1">
                  <c:v>1255</c:v>
                </c:pt>
                <c:pt idx="2">
                  <c:v>1255</c:v>
                </c:pt>
              </c:numCache>
            </c:numRef>
          </c:val>
          <c:extLst>
            <c:ext xmlns:c16="http://schemas.microsoft.com/office/drawing/2014/chart" uri="{C3380CC4-5D6E-409C-BE32-E72D297353CC}">
              <c16:uniqueId val="{00000000-7FF3-419A-A48F-01565BB19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103</c:v>
                </c:pt>
                <c:pt idx="1">
                  <c:v>103</c:v>
                </c:pt>
                <c:pt idx="2">
                  <c:v>150</c:v>
                </c:pt>
              </c:numCache>
            </c:numRef>
          </c:val>
          <c:extLst>
            <c:ext xmlns:c16="http://schemas.microsoft.com/office/drawing/2014/chart" uri="{C3380CC4-5D6E-409C-BE32-E72D297353CC}">
              <c16:uniqueId val="{00000001-7FF3-419A-A48F-01565BB19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1760</c:v>
                </c:pt>
                <c:pt idx="1">
                  <c:v>1733</c:v>
                </c:pt>
                <c:pt idx="2">
                  <c:v>1727</c:v>
                </c:pt>
              </c:numCache>
            </c:numRef>
          </c:val>
          <c:extLst>
            <c:ext xmlns:c16="http://schemas.microsoft.com/office/drawing/2014/chart" uri="{C3380CC4-5D6E-409C-BE32-E72D297353CC}">
              <c16:uniqueId val="{00000002-7FF3-419A-A48F-01565BB19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{6B07DD79-1815-42D7-8731-5798363BD1D9}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DC-48D1-A258-C6A42EAC21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{9B0F6518-EBDB-446C-A4C6-AE073E2312E6}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C-48D1-A258-C6A42EAC21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{DC663231-AE9A-4F93-B91B-5BDA2C882EFD}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C-48D1-A258-C6A42EAC21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{0541BA63-C153-47F0-9F41-F71192FA82A8}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C-48D1-A258-C6A42EAC21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{335D7A7F-7D3A-473E-9C1E-513CD587A960}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C-48D1-A258-C6A42EAC218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{C93AAD87-9D54-4AEB-83AF-A3A287EF546A}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DC-48D1-A258-C6A42EAC21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{61DD8646-DDE5-460B-A4F8-ED3C9C21C193}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DC-48D1-A258-C6A42EAC21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{2E35456F-164C-472F-AA16-338415AA07FE}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DC-48D1-A258-C6A42EAC21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{EA5D8C02-8539-4EFC-874D-74F9C05F2B70}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DC-48D1-A258-C6A42EAC21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64.3</c:v>
                </c:pt>
                <c:pt idx="16">
                  <c:v>66.7</c:v>
                </c:pt>
                <c:pt idx="24">
                  <c:v>68.3</c:v>
                </c:pt>
                <c:pt idx="32">
                  <c:v>70</c:v>
                </c:pt>
              </c:numCache>
            </c:numRef>
          </c:xVal>
          <c:yVal>
            <c:numRef>
              <c:f>公会計指標分析・財政指標組合せ分析表!$BP$51:$DC$51</c:f>
              <c:numCache>
                <c:formatCode>#,##0.0;"▲ "#,##0.0</c:formatCode>
                <c:ptCount val="40"/>
                <c:pt idx="0">
                  <c:v>60.2</c:v>
                </c:pt>
                <c:pt idx="8">
                  <c:v>58.5</c:v>
                </c:pt>
                <c:pt idx="16">
                  <c:v>49.7</c:v>
                </c:pt>
                <c:pt idx="24">
                  <c:v>42.1</c:v>
                </c:pt>
                <c:pt idx="32">
                  <c:v>30.9</c:v>
                </c:pt>
              </c:numCache>
            </c:numRef>
          </c:yVal>
          <c:smooth val="0"/>
          <c:extLst>
            <c:ext xmlns:c16="http://schemas.microsoft.com/office/drawing/2014/chart" uri="{C3380CC4-5D6E-409C-BE32-E72D297353CC}">
              <c16:uniqueId val="{00000009-F8DC-48D1-A258-C6A42EAC21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{BD1C8A48-A22D-4785-A27B-DD25A9962C9A}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DC-48D1-A258-C6A42EAC21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{1DC0F676-386A-436B-8CBF-B733DE8A4D43}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C-48D1-A258-C6A42EAC21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{8DC0A0D0-52D5-427A-9B6D-74CA80A93816}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C-48D1-A258-C6A42EAC21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{92A84212-4286-43E1-97A8-3C9A56DD5273}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C-48D1-A258-C6A42EAC21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{905B7153-29AE-410F-B1D5-AE25633EA4C9}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C-48D1-A258-C6A42EAC2184}"/>
                </c:ext>
              </c:extLst>
            </c:dLbl>
            <c:dLbl>
              <c:idx val="8"/>
              <c:layout>
                <c:manualLayout>
                  <c:x val="-3.7155228826217766E-2"/>
                  <c:y val="-6.172082338242978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{59A3054D-3D79-44C2-9172-E7FE6A1363FD}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DC-48D1-A258-C6A42EAC2184}"/>
                </c:ext>
              </c:extLst>
            </c:dLbl>
            <c:dLbl>
              <c:idx val="16"/>
              <c:layout>
                <c:manualLayout>
                  <c:x val="-3.5885557622934508E-2"/>
                  <c:y val="-6.040824547586898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{D6427DDA-4E1B-4724-8452-7C3E27B6BCB2}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DC-48D1-A258-C6A42EAC2184}"/>
                </c:ext>
              </c:extLst>
            </c:dLbl>
            <c:dLbl>
              <c:idx val="24"/>
              <c:layout>
                <c:manualLayout>
                  <c:x val="-2.3135842514465977E-2"/>
                  <c:y val="-6.315542307813905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{5B0EB6BC-D085-48A5-A5A1-DD0103962CC9}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DC-48D1-A258-C6A42EAC2184}"/>
                </c:ext>
              </c:extLst>
            </c:dLbl>
            <c:dLbl>
              <c:idx val="32"/>
              <c:layout>
                <c:manualLayout>
                  <c:x val="-3.2015750650234161E-2"/>
                  <c:y val="-7.367185410243649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{236F66EE-93D4-4E16-AEDF-C48779C34C1A}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DC-48D1-A258-C6A42EAC21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F8DC-48D1-A258-C6A42EAC218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{339646E4-9273-4B9D-9FE0-813183A2C51B}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888-496B-B4C2-1B47ADB923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{B6A38E47-C0F0-44E3-A6FD-27E0FCF45F0D}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88-496B-B4C2-1B47ADB923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{EAC1A678-66AD-4C06-B2F5-F9B434107B0C}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88-496B-B4C2-1B47ADB923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{C8E1E215-B88E-48DE-BF81-86EEAC2D367A}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88-496B-B4C2-1B47ADB923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{3005D6F8-2D62-4D6F-B58C-752FA08907C1}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88-496B-B4C2-1B47ADB923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{EA90811C-1496-40BD-96F3-CC5C75394477}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888-496B-B4C2-1B47ADB923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{B0499C9F-BDE8-40CD-A8D2-EB42ECEAA957}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888-496B-B4C2-1B47ADB923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{8A47226D-B4E8-4827-81EB-B708B5AC3969}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888-496B-B4C2-1B47ADB923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{00030876-7F51-40D4-A8FF-9BEC22FF7EB8}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888-496B-B4C2-1B47ADB923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11.3</c:v>
                </c:pt>
                <c:pt idx="16">
                  <c:v>10.199999999999999</c:v>
                </c:pt>
                <c:pt idx="24">
                  <c:v>10.9</c:v>
                </c:pt>
                <c:pt idx="32">
                  <c:v>10.6</c:v>
                </c:pt>
              </c:numCache>
            </c:numRef>
          </c:xVal>
          <c:yVal>
            <c:numRef>
              <c:f>公会計指標分析・財政指標組合せ分析表!$BP$73:$DC$73</c:f>
              <c:numCache>
                <c:formatCode>#,##0.0;"▲ "#,##0.0</c:formatCode>
                <c:ptCount val="40"/>
                <c:pt idx="0">
                  <c:v>60.2</c:v>
                </c:pt>
                <c:pt idx="8">
                  <c:v>58.5</c:v>
                </c:pt>
                <c:pt idx="16">
                  <c:v>49.7</c:v>
                </c:pt>
                <c:pt idx="24">
                  <c:v>42.1</c:v>
                </c:pt>
                <c:pt idx="32">
                  <c:v>30.9</c:v>
                </c:pt>
              </c:numCache>
            </c:numRef>
          </c:yVal>
          <c:smooth val="0"/>
          <c:extLst>
            <c:ext xmlns:c16="http://schemas.microsoft.com/office/drawing/2014/chart" uri="{C3380CC4-5D6E-409C-BE32-E72D297353CC}">
              <c16:uniqueId val="{00000009-6888-496B-B4C2-1B47ADB923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{F9E2F4B3-76A8-4E8E-9CE9-23CD5A1035B7}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888-496B-B4C2-1B47ADB923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{C3ABF7C9-2A0D-455E-9524-E10A2345C425}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88-496B-B4C2-1B47ADB923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{92BE322A-2552-419F-99DE-EBB8695ED189}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88-496B-B4C2-1B47ADB923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{9139BE2C-8FDA-4CC6-B2CD-8EEBAFF0F1E1}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88-496B-B4C2-1B47ADB923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{E0A087DE-B301-4BCD-BD45-4F0CF73A127F}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88-496B-B4C2-1B47ADB9235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{AF499B22-0D67-4A2A-9B78-00C8C8DC801E}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888-496B-B4C2-1B47ADB9235E}"/>
                </c:ext>
              </c:extLst>
            </c:dLbl>
            <c:dLbl>
              <c:idx val="16"/>
              <c:layout>
                <c:manualLayout>
                  <c:x val="0"/>
                  <c:y val="-1.718945110887200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{F4355278-FBBF-4852-827A-5E4FE96056E6}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888-496B-B4C2-1B47ADB9235E}"/>
                </c:ext>
              </c:extLst>
            </c:dLbl>
            <c:dLbl>
              <c:idx val="24"/>
              <c:layout>
                <c:manualLayout>
                  <c:x val="0"/>
                  <c:y val="1.718945110887200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{657524BE-20C9-4553-BEA0-8562DE04DEBD}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888-496B-B4C2-1B47ADB9235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{FA3A8B34-6099-4FB4-BABA-524BC7EA5C40}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888-496B-B4C2-1B47ADB923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6888-496B-B4C2-1B47ADB9235E}"/>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558A384-830C-4E79-9768-EF69A35FB35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C678DAD-920D-49FF-81A7-873209A4851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新型コロナウイルス感染症の影響もあり、税収が前年比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％の減となっており、類似団体平均を下回っている。歳出の見直しを実施し、行政の効率化に努め財政の健全化を図る。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地方交付税の追加交付などもあり経常一般財源が増加したことにより、前年度と比較して改善されてはいるが、類似団体平均は下回っている。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今後も人件費、公債費償還などの増により、経常経費の更なる増加が見込まれるため、事務事業の優先度を厳しく点検し、経常経費の削減に努める。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65</xdr:row>
      <xdr:rowOff>104394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20476"/>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104394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17526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69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17526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2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合併したことにより保有する公共施設数が多く、その維持管理に費用がかかっているためである。老朽化に伴う施設維持補修費も今後負担となってくるため、公共施設等総合管理計画に基づき適正管理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また、人件費も年々増加傾向にあるため、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り適正管理を図っていく。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98292</xdr:rowOff>
    </xdr:from>
    <xdr:to>
      <xdr:col>23</xdr:col>
      <xdr:colOff>133350</xdr:colOff>
      <xdr:row>81</xdr:row>
      <xdr:rowOff>146495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5742"/>
          <a:ext cx="838200" cy="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51316</xdr:rowOff>
    </xdr:from>
    <xdr:to>
      <xdr:col>19</xdr:col>
      <xdr:colOff>133350</xdr:colOff>
      <xdr:row>81</xdr:row>
      <xdr:rowOff>98292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8766"/>
          <a:ext cx="889000" cy="4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39553</xdr:rowOff>
    </xdr:from>
    <xdr:to>
      <xdr:col>15</xdr:col>
      <xdr:colOff>82550</xdr:colOff>
      <xdr:row>81</xdr:row>
      <xdr:rowOff>51316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7003"/>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22555</xdr:rowOff>
    </xdr:from>
    <xdr:to>
      <xdr:col>11</xdr:col>
      <xdr:colOff>31750</xdr:colOff>
      <xdr:row>81</xdr:row>
      <xdr:rowOff>39553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0005"/>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95695</xdr:rowOff>
    </xdr:from>
    <xdr:to>
      <xdr:col>23</xdr:col>
      <xdr:colOff>184150</xdr:colOff>
      <xdr:row>82</xdr:row>
      <xdr:rowOff>25845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67772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47492</xdr:rowOff>
    </xdr:from>
    <xdr:to>
      <xdr:col>19</xdr:col>
      <xdr:colOff>184150</xdr:colOff>
      <xdr:row>81</xdr:row>
      <xdr:rowOff>149092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133869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516</xdr:rowOff>
    </xdr:from>
    <xdr:to>
      <xdr:col>15</xdr:col>
      <xdr:colOff>133350</xdr:colOff>
      <xdr:row>81</xdr:row>
      <xdr:rowOff>102116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86893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7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160203</xdr:rowOff>
    </xdr:from>
    <xdr:to>
      <xdr:col>11</xdr:col>
      <xdr:colOff>82550</xdr:colOff>
      <xdr:row>81</xdr:row>
      <xdr:rowOff>90353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75130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143205</xdr:rowOff>
    </xdr:from>
    <xdr:to>
      <xdr:col>7</xdr:col>
      <xdr:colOff>31750</xdr:colOff>
      <xdr:row>81</xdr:row>
      <xdr:rowOff>73355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58132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依然として高い水準であり、類似団体平均を上回っている。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国の制度に準じた給与制度ではあるが、引き続き給与水準の適正化に努める。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51329</xdr:rowOff>
    </xdr:from>
    <xdr:to>
      <xdr:col>81</xdr:col>
      <xdr:colOff>44450</xdr:colOff>
      <xdr:row>86</xdr:row>
      <xdr:rowOff>51329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9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51329</xdr:rowOff>
    </xdr:from>
    <xdr:to>
      <xdr:col>77</xdr:col>
      <xdr:colOff>44450</xdr:colOff>
      <xdr:row>86</xdr:row>
      <xdr:rowOff>131763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9602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86</xdr:row>
      <xdr:rowOff>151871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764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151871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2619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144056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529</xdr:rowOff>
    </xdr:from>
    <xdr:to>
      <xdr:col>77</xdr:col>
      <xdr:colOff>95250</xdr:colOff>
      <xdr:row>86</xdr:row>
      <xdr:rowOff>102129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101071</xdr:rowOff>
    </xdr:from>
    <xdr:to>
      <xdr:col>68</xdr:col>
      <xdr:colOff>203200</xdr:colOff>
      <xdr:row>87</xdr:row>
      <xdr:rowOff>31221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15998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合併後、採用職員を抑制し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定員管理に努めてきた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が、定年退職の増加や採用職員年齢の平準化等により近年採用数が増加しており、類似団体平均を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また、急速な人口減少が数値上昇の要因ともなっている。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計画に沿った職員数の維持に努め、必要と認められる人員配置については弾力的に対応し、職員の適正配置に努める。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57193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19130"/>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134535</xdr:rowOff>
    </xdr:from>
    <xdr:to>
      <xdr:col>77</xdr:col>
      <xdr:colOff>44450</xdr:colOff>
      <xdr:row>63</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64435"/>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87080</xdr:rowOff>
    </xdr:from>
    <xdr:to>
      <xdr:col>72</xdr:col>
      <xdr:colOff>203200</xdr:colOff>
      <xdr:row>62</xdr:row>
      <xdr:rowOff>134535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698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87080</xdr:rowOff>
    </xdr:from>
    <xdr:to>
      <xdr:col>68</xdr:col>
      <xdr:colOff>152400</xdr:colOff>
      <xdr:row>62</xdr:row>
      <xdr:rowOff>88688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71698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6393</xdr:rowOff>
    </xdr:from>
    <xdr:to>
      <xdr:col>81</xdr:col>
      <xdr:colOff>95250</xdr:colOff>
      <xdr:row>63</xdr:row>
      <xdr:rowOff>107993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149920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7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83735</xdr:rowOff>
    </xdr:from>
    <xdr:to>
      <xdr:col>73</xdr:col>
      <xdr:colOff>44450</xdr:colOff>
      <xdr:row>63</xdr:row>
      <xdr:rowOff>13885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170112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36280</xdr:rowOff>
    </xdr:from>
    <xdr:to>
      <xdr:col>68</xdr:col>
      <xdr:colOff>203200</xdr:colOff>
      <xdr:row>62</xdr:row>
      <xdr:rowOff>137880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122657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37888</xdr:rowOff>
    </xdr:from>
    <xdr:to>
      <xdr:col>64</xdr:col>
      <xdr:colOff>152400</xdr:colOff>
      <xdr:row>62</xdr:row>
      <xdr:rowOff>139488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124265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起債抑制により比率については年々減少して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は、据置期間終了による元金償還が始まることから、比率の上昇が見込まれている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計画的な借入れにより公債費を抑制しながら、財政の健全化に努める。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112268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842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112268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456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150876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456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75946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517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類似団体平均を大きく上回っているのは、主に有珠山噴火災害による災害復旧費及び復興事業に伴う借入によるものである。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地方債償還のピークは過ぎているため、比率については年々減少していくことから、今後も事業実施の適正化を図りながら財政の健全化に努める。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41698</xdr:rowOff>
    </xdr:from>
    <xdr:to>
      <xdr:col>81</xdr:col>
      <xdr:colOff>44450</xdr:colOff>
      <xdr:row>17</xdr:row>
      <xdr:rowOff>20391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84898"/>
          <a:ext cx="838200" cy="15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20391</xdr:rowOff>
    </xdr:from>
    <xdr:to>
      <xdr:col>77</xdr:col>
      <xdr:colOff>44450</xdr:colOff>
      <xdr:row>17</xdr:row>
      <xdr:rowOff>122273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35041"/>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122273</xdr:rowOff>
    </xdr:from>
    <xdr:to>
      <xdr:col>72</xdr:col>
      <xdr:colOff>203200</xdr:colOff>
      <xdr:row>18</xdr:row>
      <xdr:rowOff>68792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36923"/>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18</xdr:row>
      <xdr:rowOff>91581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5489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162348</xdr:rowOff>
    </xdr:from>
    <xdr:to>
      <xdr:col>81</xdr:col>
      <xdr:colOff>95250</xdr:colOff>
      <xdr:row>16</xdr:row>
      <xdr:rowOff>92498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134425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0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141041</xdr:rowOff>
    </xdr:from>
    <xdr:to>
      <xdr:col>77</xdr:col>
      <xdr:colOff>95250</xdr:colOff>
      <xdr:row>17</xdr:row>
      <xdr:rowOff>71191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55968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7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71473</xdr:rowOff>
    </xdr:from>
    <xdr:to>
      <xdr:col>73</xdr:col>
      <xdr:colOff>44450</xdr:colOff>
      <xdr:row>18</xdr:row>
      <xdr:rowOff>1623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157850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17992</xdr:rowOff>
    </xdr:from>
    <xdr:to>
      <xdr:col>68</xdr:col>
      <xdr:colOff>203200</xdr:colOff>
      <xdr:row>18</xdr:row>
      <xdr:rowOff>119592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104369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40781</xdr:rowOff>
    </xdr:from>
    <xdr:to>
      <xdr:col>64</xdr:col>
      <xdr:colOff>152400</xdr:colOff>
      <xdr:row>18</xdr:row>
      <xdr:rowOff>142381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127158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1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134830</xdr:colOff>
      <xdr:row>26</xdr:row>
      <xdr:rowOff>34635</xdr:rowOff>
    </xdr:from>
    <xdr:ext cx="8913920" cy="645721"/>
    <xdr:sp macro="" textlink="">
      <xdr:nvSpPr>
        <xdr:cNvPr id="474" name="テキスト ボックス 473">
          <a:extLst>
            <a:ext uri="{FF2B5EF4-FFF2-40B4-BE49-F238E27FC236}">
              <a16:creationId xmlns:a16="http://schemas.microsoft.com/office/drawing/2014/main" id="{0B68EB37-537D-445C-A12D-E42D083D5069}"/>
            </a:ext>
          </a:extLst>
        </xdr:cNvPr>
        <xdr:cNvSpPr txBox="1"/>
      </xdr:nvSpPr>
      <xdr:spPr>
        <a:xfrm>
          <a:off x="747151" y="4633849"/>
          <a:ext cx="8913920" cy="645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経常一般財源の増加により比率は減少したが、職員数の増加などもあり人件費は増加傾向にある。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類似団体平均と比較しても上回っている状況であるため、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今後も職員定数管理計画に基づき、職員の適正配置に努める。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昨年度より比率は下がってはいるものの、依然として高い水準にあり、類似団体平均を上回っている。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今後も施設の維持管理費は増加する見込みであり、公共施設等総合管理計画に基づき、施設について統廃合の検討をすすめ、コスト削減に努める。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101854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9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16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147574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93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昨年度と比較し減少はしているが、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社会福祉、老人福祉費などの増加が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医療費の抑制対策として健康診査受診率を向上させるなど、地域住民の健康保持及び増進に努めていく。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23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下回っている。公営企業の公債費償還額の減などによる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公営企業や介護保険特別会計など、独立採算の原則に立ち返った使用料等の見直しなどによ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58</xdr:row>
      <xdr:rowOff>26416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6934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90424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70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53848</xdr:rowOff>
    </xdr:from>
    <xdr:to>
      <xdr:col>73</xdr:col>
      <xdr:colOff>180975</xdr:colOff>
      <xdr:row>58</xdr:row>
      <xdr:rowOff>90424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97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17272</xdr:rowOff>
    </xdr:from>
    <xdr:to>
      <xdr:col>69</xdr:col>
      <xdr:colOff>92075</xdr:colOff>
      <xdr:row>58</xdr:row>
      <xdr:rowOff>53848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61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39624</xdr:rowOff>
    </xdr:from>
    <xdr:to>
      <xdr:col>74</xdr:col>
      <xdr:colOff>31750</xdr:colOff>
      <xdr:row>58</xdr:row>
      <xdr:rowOff>141224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126001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補助費等の比率は横ばいであり、類似団体平均を下回っている。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大きな割合を占める一部事務組合への負担金は、公債費の償還費や経常経費に充てており、大幅な縮減は難しい状況である。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公債費に係る経常収支比率は横ばいであるが、類似団体平均を上回っている。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今後も計画的な地方債の借入れにより、新規借入額と償還額とのバランスを図りながら、公債費の負担軽減に努める。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45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経常一般財源の増加により比率は減少したものの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今後は、人件費の抑制や公共施設の統廃合の検討などを行い、経常経費の削減に向けて取り組む。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79</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0578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78</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73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00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135907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121110</xdr:rowOff>
    </xdr:from>
    <xdr:to>
      <xdr:col>29</xdr:col>
      <xdr:colOff>127000</xdr:colOff>
      <xdr:row>14</xdr:row>
      <xdr:rowOff>55151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7585"/>
          <a:ext cx="647700" cy="10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55151</xdr:rowOff>
    </xdr:from>
    <xdr:to>
      <xdr:col>26</xdr:col>
      <xdr:colOff>50800</xdr:colOff>
      <xdr:row>14</xdr:row>
      <xdr:rowOff>125225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3076"/>
          <a:ext cx="698500" cy="7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125225</xdr:rowOff>
    </xdr:from>
    <xdr:to>
      <xdr:col>22</xdr:col>
      <xdr:colOff>114300</xdr:colOff>
      <xdr:row>14</xdr:row>
      <xdr:rowOff>138887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3150"/>
          <a:ext cx="698500" cy="1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138887</xdr:rowOff>
    </xdr:from>
    <xdr:to>
      <xdr:col>18</xdr:col>
      <xdr:colOff>177800</xdr:colOff>
      <xdr:row>15</xdr:row>
      <xdr:rowOff>24229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6812"/>
          <a:ext cx="698500" cy="5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70310</xdr:rowOff>
    </xdr:from>
    <xdr:to>
      <xdr:col>29</xdr:col>
      <xdr:colOff>177800</xdr:colOff>
      <xdr:row>14</xdr:row>
      <xdr:rowOff>460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86837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4351</xdr:rowOff>
    </xdr:from>
    <xdr:to>
      <xdr:col>26</xdr:col>
      <xdr:colOff>101600</xdr:colOff>
      <xdr:row>14</xdr:row>
      <xdr:rowOff>105951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116128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74425</xdr:rowOff>
    </xdr:from>
    <xdr:to>
      <xdr:col>22</xdr:col>
      <xdr:colOff>165100</xdr:colOff>
      <xdr:row>15</xdr:row>
      <xdr:rowOff>4575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88087</xdr:rowOff>
    </xdr:from>
    <xdr:to>
      <xdr:col>19</xdr:col>
      <xdr:colOff>38100</xdr:colOff>
      <xdr:row>15</xdr:row>
      <xdr:rowOff>18237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28414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144879</xdr:rowOff>
    </xdr:from>
    <xdr:to>
      <xdr:col>15</xdr:col>
      <xdr:colOff>101600</xdr:colOff>
      <xdr:row>15</xdr:row>
      <xdr:rowOff>75029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9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85206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6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13405</xdr:rowOff>
    </xdr:from>
    <xdr:to>
      <xdr:col>29</xdr:col>
      <xdr:colOff>127000</xdr:colOff>
      <xdr:row>35</xdr:row>
      <xdr:rowOff>114312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23755"/>
          <a:ext cx="647700" cy="10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56915</xdr:rowOff>
    </xdr:from>
    <xdr:to>
      <xdr:col>26</xdr:col>
      <xdr:colOff>50800</xdr:colOff>
      <xdr:row>35</xdr:row>
      <xdr:rowOff>114312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67265"/>
          <a:ext cx="698500" cy="5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56915</xdr:rowOff>
    </xdr:from>
    <xdr:to>
      <xdr:col>22</xdr:col>
      <xdr:colOff>114300</xdr:colOff>
      <xdr:row>35</xdr:row>
      <xdr:rowOff>95472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67265"/>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95472</xdr:rowOff>
    </xdr:from>
    <xdr:to>
      <xdr:col>18</xdr:col>
      <xdr:colOff>177800</xdr:colOff>
      <xdr:row>35</xdr:row>
      <xdr:rowOff>321748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05822"/>
          <a:ext cx="698500" cy="22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305505</xdr:rowOff>
    </xdr:from>
    <xdr:to>
      <xdr:col>29</xdr:col>
      <xdr:colOff>177800</xdr:colOff>
      <xdr:row>35</xdr:row>
      <xdr:rowOff>64205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7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150582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63512</xdr:rowOff>
    </xdr:from>
    <xdr:to>
      <xdr:col>26</xdr:col>
      <xdr:colOff>101600</xdr:colOff>
      <xdr:row>35</xdr:row>
      <xdr:rowOff>165112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175289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2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6115</xdr:rowOff>
    </xdr:from>
    <xdr:to>
      <xdr:col>22</xdr:col>
      <xdr:colOff>165100</xdr:colOff>
      <xdr:row>35</xdr:row>
      <xdr:rowOff>107715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117892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44672</xdr:rowOff>
    </xdr:from>
    <xdr:to>
      <xdr:col>19</xdr:col>
      <xdr:colOff>38100</xdr:colOff>
      <xdr:row>35</xdr:row>
      <xdr:rowOff>146272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156449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100076</xdr:rowOff>
    </xdr:from>
    <xdr:to>
      <xdr:col>24</xdr:col>
      <xdr:colOff>63500</xdr:colOff>
      <xdr:row>34</xdr:row>
      <xdr:rowOff>32753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7926"/>
          <a:ext cx="8382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32753</xdr:rowOff>
    </xdr:from>
    <xdr:to>
      <xdr:col>19</xdr:col>
      <xdr:colOff>177800</xdr:colOff>
      <xdr:row>35</xdr:row>
      <xdr:rowOff>108191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2053"/>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100023</xdr:rowOff>
    </xdr:from>
    <xdr:to>
      <xdr:col>15</xdr:col>
      <xdr:colOff>50800</xdr:colOff>
      <xdr:row>35</xdr:row>
      <xdr:rowOff>108191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00773"/>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100023</xdr:rowOff>
    </xdr:from>
    <xdr:to>
      <xdr:col>10</xdr:col>
      <xdr:colOff>114300</xdr:colOff>
      <xdr:row>35</xdr:row>
      <xdr:rowOff>136241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0773"/>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49276</xdr:rowOff>
    </xdr:from>
    <xdr:to>
      <xdr:col>24</xdr:col>
      <xdr:colOff>114300</xdr:colOff>
      <xdr:row>33</xdr:row>
      <xdr:rowOff>150876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72153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153403</xdr:rowOff>
    </xdr:from>
    <xdr:to>
      <xdr:col>20</xdr:col>
      <xdr:colOff>38100</xdr:colOff>
      <xdr:row>34</xdr:row>
      <xdr:rowOff>83553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100080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57391</xdr:rowOff>
    </xdr:from>
    <xdr:to>
      <xdr:col>15</xdr:col>
      <xdr:colOff>101600</xdr:colOff>
      <xdr:row>35</xdr:row>
      <xdr:rowOff>158991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4068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49223</xdr:rowOff>
    </xdr:from>
    <xdr:to>
      <xdr:col>10</xdr:col>
      <xdr:colOff>165100</xdr:colOff>
      <xdr:row>35</xdr:row>
      <xdr:rowOff>150823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167350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85441</xdr:rowOff>
    </xdr:from>
    <xdr:to>
      <xdr:col>6</xdr:col>
      <xdr:colOff>38100</xdr:colOff>
      <xdr:row>36</xdr:row>
      <xdr:rowOff>15591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32118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127933</xdr:rowOff>
    </xdr:from>
    <xdr:to>
      <xdr:col>24</xdr:col>
      <xdr:colOff>63500</xdr:colOff>
      <xdr:row>57</xdr:row>
      <xdr:rowOff>147176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0583"/>
          <a:ext cx="838200" cy="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141041</xdr:rowOff>
    </xdr:from>
    <xdr:to>
      <xdr:col>19</xdr:col>
      <xdr:colOff>177800</xdr:colOff>
      <xdr:row>57</xdr:row>
      <xdr:rowOff>147176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1369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141041</xdr:rowOff>
    </xdr:from>
    <xdr:to>
      <xdr:col>15</xdr:col>
      <xdr:colOff>50800</xdr:colOff>
      <xdr:row>57</xdr:row>
      <xdr:rowOff>154931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3691"/>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154931</xdr:rowOff>
    </xdr:from>
    <xdr:to>
      <xdr:col>10</xdr:col>
      <xdr:colOff>114300</xdr:colOff>
      <xdr:row>57</xdr:row>
      <xdr:rowOff>160979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7581"/>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77133</xdr:rowOff>
    </xdr:from>
    <xdr:to>
      <xdr:col>24</xdr:col>
      <xdr:colOff>114300</xdr:colOff>
      <xdr:row>58</xdr:row>
      <xdr:rowOff>7283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100010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96376</xdr:rowOff>
    </xdr:from>
    <xdr:to>
      <xdr:col>20</xdr:col>
      <xdr:colOff>38100</xdr:colOff>
      <xdr:row>58</xdr:row>
      <xdr:rowOff>26526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17653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90241</xdr:rowOff>
    </xdr:from>
    <xdr:to>
      <xdr:col>15</xdr:col>
      <xdr:colOff>101600</xdr:colOff>
      <xdr:row>58</xdr:row>
      <xdr:rowOff>20391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36918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104131</xdr:rowOff>
    </xdr:from>
    <xdr:to>
      <xdr:col>10</xdr:col>
      <xdr:colOff>165100</xdr:colOff>
      <xdr:row>58</xdr:row>
      <xdr:rowOff>34281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50808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110179</xdr:rowOff>
    </xdr:from>
    <xdr:to>
      <xdr:col>6</xdr:col>
      <xdr:colOff>38100</xdr:colOff>
      <xdr:row>58</xdr:row>
      <xdr:rowOff>40329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31456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128060</xdr:rowOff>
    </xdr:from>
    <xdr:to>
      <xdr:col>24</xdr:col>
      <xdr:colOff>63500</xdr:colOff>
      <xdr:row>77</xdr:row>
      <xdr:rowOff>132975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29710"/>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13818</xdr:rowOff>
    </xdr:from>
    <xdr:to>
      <xdr:col>19</xdr:col>
      <xdr:colOff>177800</xdr:colOff>
      <xdr:row>77</xdr:row>
      <xdr:rowOff>128060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15468"/>
          <a:ext cx="889000" cy="1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13818</xdr:rowOff>
    </xdr:from>
    <xdr:to>
      <xdr:col>15</xdr:col>
      <xdr:colOff>50800</xdr:colOff>
      <xdr:row>77</xdr:row>
      <xdr:rowOff>24391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154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24391</xdr:rowOff>
    </xdr:from>
    <xdr:to>
      <xdr:col>10</xdr:col>
      <xdr:colOff>114300</xdr:colOff>
      <xdr:row>77</xdr:row>
      <xdr:rowOff>37706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26041"/>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82175</xdr:rowOff>
    </xdr:from>
    <xdr:to>
      <xdr:col>24</xdr:col>
      <xdr:colOff>114300</xdr:colOff>
      <xdr:row>78</xdr:row>
      <xdr:rowOff>12325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105052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77260</xdr:rowOff>
    </xdr:from>
    <xdr:to>
      <xdr:col>20</xdr:col>
      <xdr:colOff>38100</xdr:colOff>
      <xdr:row>78</xdr:row>
      <xdr:rowOff>7410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23937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134468</xdr:rowOff>
    </xdr:from>
    <xdr:to>
      <xdr:col>15</xdr:col>
      <xdr:colOff>101600</xdr:colOff>
      <xdr:row>77</xdr:row>
      <xdr:rowOff>64618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81145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145041</xdr:rowOff>
    </xdr:from>
    <xdr:to>
      <xdr:col>10</xdr:col>
      <xdr:colOff>165100</xdr:colOff>
      <xdr:row>77</xdr:row>
      <xdr:rowOff>75191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91717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158356</xdr:rowOff>
    </xdr:from>
    <xdr:to>
      <xdr:col>6</xdr:col>
      <xdr:colOff>38100</xdr:colOff>
      <xdr:row>77</xdr:row>
      <xdr:rowOff>88506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105033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116633</xdr:rowOff>
    </xdr:from>
    <xdr:to>
      <xdr:col>24</xdr:col>
      <xdr:colOff>63500</xdr:colOff>
      <xdr:row>96</xdr:row>
      <xdr:rowOff>34097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61483"/>
          <a:ext cx="838200" cy="4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34097</xdr:rowOff>
    </xdr:from>
    <xdr:to>
      <xdr:col>19</xdr:col>
      <xdr:colOff>177800</xdr:colOff>
      <xdr:row>96</xdr:row>
      <xdr:rowOff>91966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93297"/>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91966</xdr:rowOff>
    </xdr:from>
    <xdr:to>
      <xdr:col>15</xdr:col>
      <xdr:colOff>50800</xdr:colOff>
      <xdr:row>96</xdr:row>
      <xdr:rowOff>98116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51166"/>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98116</xdr:rowOff>
    </xdr:from>
    <xdr:to>
      <xdr:col>10</xdr:col>
      <xdr:colOff>114300</xdr:colOff>
      <xdr:row>96</xdr:row>
      <xdr:rowOff>148941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57316"/>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65833</xdr:rowOff>
    </xdr:from>
    <xdr:to>
      <xdr:col>24</xdr:col>
      <xdr:colOff>114300</xdr:colOff>
      <xdr:row>93</xdr:row>
      <xdr:rowOff>167433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88710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6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154747</xdr:rowOff>
    </xdr:from>
    <xdr:to>
      <xdr:col>20</xdr:col>
      <xdr:colOff>38100</xdr:colOff>
      <xdr:row>96</xdr:row>
      <xdr:rowOff>84897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41166</xdr:rowOff>
    </xdr:from>
    <xdr:to>
      <xdr:col>15</xdr:col>
      <xdr:colOff>101600</xdr:colOff>
      <xdr:row>96</xdr:row>
      <xdr:rowOff>142766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159293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7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47316</xdr:rowOff>
    </xdr:from>
    <xdr:to>
      <xdr:col>10</xdr:col>
      <xdr:colOff>165100</xdr:colOff>
      <xdr:row>96</xdr:row>
      <xdr:rowOff>148916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165443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98141</xdr:rowOff>
    </xdr:from>
    <xdr:to>
      <xdr:col>6</xdr:col>
      <xdr:colOff>38100</xdr:colOff>
      <xdr:row>97</xdr:row>
      <xdr:rowOff>28291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44818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7664</xdr:rowOff>
    </xdr:from>
    <xdr:to>
      <xdr:col>55</xdr:col>
      <xdr:colOff>0</xdr:colOff>
      <xdr:row>35</xdr:row>
      <xdr:rowOff>47144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36964"/>
          <a:ext cx="838200" cy="2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7664</xdr:rowOff>
    </xdr:from>
    <xdr:to>
      <xdr:col>50</xdr:col>
      <xdr:colOff>114300</xdr:colOff>
      <xdr:row>35</xdr:row>
      <xdr:rowOff>156833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36964"/>
          <a:ext cx="889000" cy="3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156833</xdr:rowOff>
    </xdr:from>
    <xdr:to>
      <xdr:col>45</xdr:col>
      <xdr:colOff>177800</xdr:colOff>
      <xdr:row>36</xdr:row>
      <xdr:rowOff>74538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5758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74538</xdr:rowOff>
    </xdr:from>
    <xdr:to>
      <xdr:col>41</xdr:col>
      <xdr:colOff>50800</xdr:colOff>
      <xdr:row>37</xdr:row>
      <xdr:rowOff>14054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46738"/>
          <a:ext cx="889000" cy="1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167794</xdr:rowOff>
    </xdr:from>
    <xdr:to>
      <xdr:col>55</xdr:col>
      <xdr:colOff>50800</xdr:colOff>
      <xdr:row>35</xdr:row>
      <xdr:rowOff>97944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19221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4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128314</xdr:rowOff>
    </xdr:from>
    <xdr:to>
      <xdr:col>50</xdr:col>
      <xdr:colOff>165100</xdr:colOff>
      <xdr:row>34</xdr:row>
      <xdr:rowOff>58464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74991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6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106033</xdr:rowOff>
    </xdr:from>
    <xdr:to>
      <xdr:col>46</xdr:col>
      <xdr:colOff>38100</xdr:colOff>
      <xdr:row>36</xdr:row>
      <xdr:rowOff>36183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52710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8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23738</xdr:rowOff>
    </xdr:from>
    <xdr:to>
      <xdr:col>41</xdr:col>
      <xdr:colOff>101600</xdr:colOff>
      <xdr:row>36</xdr:row>
      <xdr:rowOff>125338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141865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7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134704</xdr:rowOff>
    </xdr:from>
    <xdr:to>
      <xdr:col>36</xdr:col>
      <xdr:colOff>165100</xdr:colOff>
      <xdr:row>37</xdr:row>
      <xdr:rowOff>64854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55981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131294</xdr:rowOff>
    </xdr:from>
    <xdr:to>
      <xdr:col>55</xdr:col>
      <xdr:colOff>0</xdr:colOff>
      <xdr:row>57</xdr:row>
      <xdr:rowOff>43874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32494"/>
          <a:ext cx="838200" cy="8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131294</xdr:rowOff>
    </xdr:from>
    <xdr:to>
      <xdr:col>50</xdr:col>
      <xdr:colOff>114300</xdr:colOff>
      <xdr:row>57</xdr:row>
      <xdr:rowOff>141261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2494"/>
          <a:ext cx="889000" cy="1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141261</xdr:rowOff>
    </xdr:from>
    <xdr:to>
      <xdr:col>45</xdr:col>
      <xdr:colOff>177800</xdr:colOff>
      <xdr:row>58</xdr:row>
      <xdr:rowOff>30540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13911"/>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6358</xdr:rowOff>
    </xdr:from>
    <xdr:to>
      <xdr:col>41</xdr:col>
      <xdr:colOff>50800</xdr:colOff>
      <xdr:row>58</xdr:row>
      <xdr:rowOff>30540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50458"/>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164524</xdr:rowOff>
    </xdr:from>
    <xdr:to>
      <xdr:col>55</xdr:col>
      <xdr:colOff>50800</xdr:colOff>
      <xdr:row>57</xdr:row>
      <xdr:rowOff>94674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142951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4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80494</xdr:rowOff>
    </xdr:from>
    <xdr:to>
      <xdr:col>50</xdr:col>
      <xdr:colOff>165100</xdr:colOff>
      <xdr:row>57</xdr:row>
      <xdr:rowOff>10644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27171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5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90461</xdr:rowOff>
    </xdr:from>
    <xdr:to>
      <xdr:col>46</xdr:col>
      <xdr:colOff>38100</xdr:colOff>
      <xdr:row>58</xdr:row>
      <xdr:rowOff>20611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151190</xdr:rowOff>
    </xdr:from>
    <xdr:to>
      <xdr:col>41</xdr:col>
      <xdr:colOff>101600</xdr:colOff>
      <xdr:row>58</xdr:row>
      <xdr:rowOff>81340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127008</xdr:rowOff>
    </xdr:from>
    <xdr:to>
      <xdr:col>36</xdr:col>
      <xdr:colOff>165100</xdr:colOff>
      <xdr:row>58</xdr:row>
      <xdr:rowOff>57158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48285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133432</xdr:rowOff>
    </xdr:from>
    <xdr:to>
      <xdr:col>55</xdr:col>
      <xdr:colOff>0</xdr:colOff>
      <xdr:row>78</xdr:row>
      <xdr:rowOff>58288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35082"/>
          <a:ext cx="83820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133432</xdr:rowOff>
    </xdr:from>
    <xdr:to>
      <xdr:col>50</xdr:col>
      <xdr:colOff>114300</xdr:colOff>
      <xdr:row>78</xdr:row>
      <xdr:rowOff>171179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35082"/>
          <a:ext cx="889000" cy="20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129237</xdr:rowOff>
    </xdr:from>
    <xdr:to>
      <xdr:col>45</xdr:col>
      <xdr:colOff>177800</xdr:colOff>
      <xdr:row>78</xdr:row>
      <xdr:rowOff>171179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02337"/>
          <a:ext cx="8890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160587</xdr:rowOff>
    </xdr:from>
    <xdr:to>
      <xdr:col>41</xdr:col>
      <xdr:colOff>50800</xdr:colOff>
      <xdr:row>78</xdr:row>
      <xdr:rowOff>129237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62237"/>
          <a:ext cx="889000" cy="1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7488</xdr:rowOff>
    </xdr:from>
    <xdr:to>
      <xdr:col>55</xdr:col>
      <xdr:colOff>50800</xdr:colOff>
      <xdr:row>78</xdr:row>
      <xdr:rowOff>109088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157365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82632</xdr:rowOff>
    </xdr:from>
    <xdr:to>
      <xdr:col>50</xdr:col>
      <xdr:colOff>165100</xdr:colOff>
      <xdr:row>78</xdr:row>
      <xdr:rowOff>12782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29309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120379</xdr:rowOff>
    </xdr:from>
    <xdr:to>
      <xdr:col>46</xdr:col>
      <xdr:colOff>38100</xdr:colOff>
      <xdr:row>79</xdr:row>
      <xdr:rowOff>50529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41656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78437</xdr:rowOff>
    </xdr:from>
    <xdr:to>
      <xdr:col>41</xdr:col>
      <xdr:colOff>101600</xdr:colOff>
      <xdr:row>79</xdr:row>
      <xdr:rowOff>8587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171164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109787</xdr:rowOff>
    </xdr:from>
    <xdr:to>
      <xdr:col>36</xdr:col>
      <xdr:colOff>165100</xdr:colOff>
      <xdr:row>78</xdr:row>
      <xdr:rowOff>39937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56464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8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127707</xdr:rowOff>
    </xdr:from>
    <xdr:to>
      <xdr:col>55</xdr:col>
      <xdr:colOff>0</xdr:colOff>
      <xdr:row>97</xdr:row>
      <xdr:rowOff>17106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86907"/>
          <a:ext cx="8382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127707</xdr:rowOff>
    </xdr:from>
    <xdr:to>
      <xdr:col>50</xdr:col>
      <xdr:colOff>114300</xdr:colOff>
      <xdr:row>98</xdr:row>
      <xdr:rowOff>13742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86907"/>
          <a:ext cx="889000" cy="2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115582</xdr:rowOff>
    </xdr:from>
    <xdr:to>
      <xdr:col>45</xdr:col>
      <xdr:colOff>177800</xdr:colOff>
      <xdr:row>98</xdr:row>
      <xdr:rowOff>13742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46232"/>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115582</xdr:rowOff>
    </xdr:from>
    <xdr:to>
      <xdr:col>41</xdr:col>
      <xdr:colOff>50800</xdr:colOff>
      <xdr:row>98</xdr:row>
      <xdr:rowOff>83286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46232"/>
          <a:ext cx="889000" cy="1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137756</xdr:rowOff>
    </xdr:from>
    <xdr:to>
      <xdr:col>55</xdr:col>
      <xdr:colOff>50800</xdr:colOff>
      <xdr:row>97</xdr:row>
      <xdr:rowOff>67906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116183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76907</xdr:rowOff>
    </xdr:from>
    <xdr:to>
      <xdr:col>50</xdr:col>
      <xdr:colOff>165100</xdr:colOff>
      <xdr:row>97</xdr:row>
      <xdr:rowOff>7057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23584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3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134392</xdr:rowOff>
    </xdr:from>
    <xdr:to>
      <xdr:col>46</xdr:col>
      <xdr:colOff>38100</xdr:colOff>
      <xdr:row>98</xdr:row>
      <xdr:rowOff>64542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55669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64782</xdr:rowOff>
    </xdr:from>
    <xdr:to>
      <xdr:col>41</xdr:col>
      <xdr:colOff>101600</xdr:colOff>
      <xdr:row>97</xdr:row>
      <xdr:rowOff>166382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157509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32486</xdr:rowOff>
    </xdr:from>
    <xdr:to>
      <xdr:col>36</xdr:col>
      <xdr:colOff>165100</xdr:colOff>
      <xdr:row>98</xdr:row>
      <xdr:rowOff>134086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135791</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0891"/>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130167</xdr:rowOff>
    </xdr:from>
    <xdr:to>
      <xdr:col>71</xdr:col>
      <xdr:colOff>177800</xdr:colOff>
      <xdr:row>38</xdr:row>
      <xdr:rowOff>135791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5267"/>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84991</xdr:rowOff>
    </xdr:from>
    <xdr:to>
      <xdr:col>72</xdr:col>
      <xdr:colOff>38100</xdr:colOff>
      <xdr:row>39</xdr:row>
      <xdr:rowOff>15141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6268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79367</xdr:rowOff>
    </xdr:from>
    <xdr:to>
      <xdr:col>67</xdr:col>
      <xdr:colOff>101600</xdr:colOff>
      <xdr:row>39</xdr:row>
      <xdr:rowOff>9517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152305</xdr:rowOff>
    </xdr:from>
    <xdr:to>
      <xdr:col>85</xdr:col>
      <xdr:colOff>127000</xdr:colOff>
      <xdr:row>76</xdr:row>
      <xdr:rowOff>19909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11055"/>
          <a:ext cx="838200" cy="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19909</xdr:rowOff>
    </xdr:from>
    <xdr:to>
      <xdr:col>81</xdr:col>
      <xdr:colOff>50800</xdr:colOff>
      <xdr:row>76</xdr:row>
      <xdr:rowOff>26392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50109"/>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26392</xdr:rowOff>
    </xdr:from>
    <xdr:to>
      <xdr:col>76</xdr:col>
      <xdr:colOff>114300</xdr:colOff>
      <xdr:row>76</xdr:row>
      <xdr:rowOff>32336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5659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158245</xdr:rowOff>
    </xdr:from>
    <xdr:to>
      <xdr:col>71</xdr:col>
      <xdr:colOff>177800</xdr:colOff>
      <xdr:row>76</xdr:row>
      <xdr:rowOff>32336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016995"/>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101505</xdr:rowOff>
    </xdr:from>
    <xdr:to>
      <xdr:col>85</xdr:col>
      <xdr:colOff>177800</xdr:colOff>
      <xdr:row>76</xdr:row>
      <xdr:rowOff>31654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60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124382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1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140559</xdr:rowOff>
    </xdr:from>
    <xdr:to>
      <xdr:col>81</xdr:col>
      <xdr:colOff>101600</xdr:colOff>
      <xdr:row>76</xdr:row>
      <xdr:rowOff>70709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87236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147042</xdr:rowOff>
    </xdr:from>
    <xdr:to>
      <xdr:col>76</xdr:col>
      <xdr:colOff>165100</xdr:colOff>
      <xdr:row>76</xdr:row>
      <xdr:rowOff>77192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93719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152986</xdr:rowOff>
    </xdr:from>
    <xdr:to>
      <xdr:col>72</xdr:col>
      <xdr:colOff>38100</xdr:colOff>
      <xdr:row>76</xdr:row>
      <xdr:rowOff>83136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99663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8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107444</xdr:rowOff>
    </xdr:from>
    <xdr:to>
      <xdr:col>67</xdr:col>
      <xdr:colOff>101600</xdr:colOff>
      <xdr:row>76</xdr:row>
      <xdr:rowOff>37595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66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54121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74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14258</xdr:rowOff>
    </xdr:from>
    <xdr:to>
      <xdr:col>85</xdr:col>
      <xdr:colOff>127000</xdr:colOff>
      <xdr:row>99</xdr:row>
      <xdr:rowOff>73664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87808"/>
          <a:ext cx="838200" cy="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73664</xdr:rowOff>
    </xdr:from>
    <xdr:to>
      <xdr:col>81</xdr:col>
      <xdr:colOff>50800</xdr:colOff>
      <xdr:row>99</xdr:row>
      <xdr:rowOff>86328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4721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75977</xdr:rowOff>
    </xdr:from>
    <xdr:to>
      <xdr:col>76</xdr:col>
      <xdr:colOff>114300</xdr:colOff>
      <xdr:row>99</xdr:row>
      <xdr:rowOff>86328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4952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11886</xdr:rowOff>
    </xdr:from>
    <xdr:to>
      <xdr:col>71</xdr:col>
      <xdr:colOff>177800</xdr:colOff>
      <xdr:row>99</xdr:row>
      <xdr:rowOff>75977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85436"/>
          <a:ext cx="889000" cy="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134908</xdr:rowOff>
    </xdr:from>
    <xdr:to>
      <xdr:col>85</xdr:col>
      <xdr:colOff>177800</xdr:colOff>
      <xdr:row>99</xdr:row>
      <xdr:rowOff>65058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49835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22864</xdr:rowOff>
    </xdr:from>
    <xdr:to>
      <xdr:col>81</xdr:col>
      <xdr:colOff>101600</xdr:colOff>
      <xdr:row>99</xdr:row>
      <xdr:rowOff>124464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115591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8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35528</xdr:rowOff>
    </xdr:from>
    <xdr:to>
      <xdr:col>76</xdr:col>
      <xdr:colOff>165100</xdr:colOff>
      <xdr:row>99</xdr:row>
      <xdr:rowOff>137128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128255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25177</xdr:rowOff>
    </xdr:from>
    <xdr:to>
      <xdr:col>72</xdr:col>
      <xdr:colOff>38100</xdr:colOff>
      <xdr:row>99</xdr:row>
      <xdr:rowOff>126777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9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117904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9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132536</xdr:rowOff>
    </xdr:from>
    <xdr:to>
      <xdr:col>67</xdr:col>
      <xdr:colOff>101600</xdr:colOff>
      <xdr:row>99</xdr:row>
      <xdr:rowOff>62686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53813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2591</xdr:rowOff>
    </xdr:from>
    <xdr:to>
      <xdr:col>116</xdr:col>
      <xdr:colOff>63500</xdr:colOff>
      <xdr:row>59</xdr:row>
      <xdr:rowOff>32118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18141"/>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2591</xdr:rowOff>
    </xdr:from>
    <xdr:to>
      <xdr:col>111</xdr:col>
      <xdr:colOff>177800</xdr:colOff>
      <xdr:row>59</xdr:row>
      <xdr:rowOff>32753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814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161316</xdr:rowOff>
    </xdr:from>
    <xdr:to>
      <xdr:col>107</xdr:col>
      <xdr:colOff>50800</xdr:colOff>
      <xdr:row>59</xdr:row>
      <xdr:rowOff>32753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5416"/>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161316</xdr:rowOff>
    </xdr:from>
    <xdr:to>
      <xdr:col>102</xdr:col>
      <xdr:colOff>114300</xdr:colOff>
      <xdr:row>59</xdr:row>
      <xdr:rowOff>33210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5416"/>
          <a:ext cx="889000" cy="4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152768</xdr:rowOff>
    </xdr:from>
    <xdr:to>
      <xdr:col>116</xdr:col>
      <xdr:colOff>114300</xdr:colOff>
      <xdr:row>59</xdr:row>
      <xdr:rowOff>82918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123241</xdr:rowOff>
    </xdr:from>
    <xdr:to>
      <xdr:col>112</xdr:col>
      <xdr:colOff>38100</xdr:colOff>
      <xdr:row>59</xdr:row>
      <xdr:rowOff>53391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153403</xdr:rowOff>
    </xdr:from>
    <xdr:to>
      <xdr:col>107</xdr:col>
      <xdr:colOff>101600</xdr:colOff>
      <xdr:row>59</xdr:row>
      <xdr:rowOff>83553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74680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110516</xdr:rowOff>
    </xdr:from>
    <xdr:to>
      <xdr:col>102</xdr:col>
      <xdr:colOff>165100</xdr:colOff>
      <xdr:row>59</xdr:row>
      <xdr:rowOff>40666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57193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153860</xdr:rowOff>
    </xdr:from>
    <xdr:to>
      <xdr:col>98</xdr:col>
      <xdr:colOff>38100</xdr:colOff>
      <xdr:row>59</xdr:row>
      <xdr:rowOff>84010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75137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88357</xdr:rowOff>
    </xdr:from>
    <xdr:to>
      <xdr:col>116</xdr:col>
      <xdr:colOff>63500</xdr:colOff>
      <xdr:row>70</xdr:row>
      <xdr:rowOff>93233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089857"/>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93233</xdr:rowOff>
    </xdr:from>
    <xdr:to>
      <xdr:col>111</xdr:col>
      <xdr:colOff>177800</xdr:colOff>
      <xdr:row>70</xdr:row>
      <xdr:rowOff>149561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094733"/>
          <a:ext cx="889000" cy="5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149561</xdr:rowOff>
    </xdr:from>
    <xdr:to>
      <xdr:col>107</xdr:col>
      <xdr:colOff>50800</xdr:colOff>
      <xdr:row>71</xdr:row>
      <xdr:rowOff>46675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151061"/>
          <a:ext cx="8890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163413</xdr:rowOff>
    </xdr:from>
    <xdr:to>
      <xdr:col>102</xdr:col>
      <xdr:colOff>114300</xdr:colOff>
      <xdr:row>71</xdr:row>
      <xdr:rowOff>46675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164913"/>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37557</xdr:rowOff>
    </xdr:from>
    <xdr:to>
      <xdr:col>116</xdr:col>
      <xdr:colOff>114300</xdr:colOff>
      <xdr:row>70</xdr:row>
      <xdr:rowOff>139157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162034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199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42433</xdr:rowOff>
    </xdr:from>
    <xdr:to>
      <xdr:col>112</xdr:col>
      <xdr:colOff>38100</xdr:colOff>
      <xdr:row>70</xdr:row>
      <xdr:rowOff>144033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0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160560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18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98761</xdr:rowOff>
    </xdr:from>
    <xdr:to>
      <xdr:col>107</xdr:col>
      <xdr:colOff>101600</xdr:colOff>
      <xdr:row>71</xdr:row>
      <xdr:rowOff>28911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1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45438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18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167325</xdr:rowOff>
    </xdr:from>
    <xdr:to>
      <xdr:col>102</xdr:col>
      <xdr:colOff>165100</xdr:colOff>
      <xdr:row>71</xdr:row>
      <xdr:rowOff>97475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1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114002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194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112613</xdr:rowOff>
    </xdr:from>
    <xdr:to>
      <xdr:col>98</xdr:col>
      <xdr:colOff>38100</xdr:colOff>
      <xdr:row>71</xdr:row>
      <xdr:rowOff>42763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59290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18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性質別に係る住民一人当たりのコストは、人件費、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維持補修費、扶助費、補助費等、公債費及び繰出金において類似団体平均を上回っている。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人件費については、引き続き職員定数管理を行っていき、経費の削減に努める。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物件費は、合併により保有施設が多いことが起因すると考えられることから、統廃合等の検討が必要である。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維持補修費は、公共施設の老朽化に伴い今後も増加していくことが予想されるため、統廃合等の検討が必要である。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扶助費は、高齢化に伴う社会保障費等が今後も増加していく見込みであり、大幅な抑制は難しい状況である。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前年と比較し減少したものの、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より高水準となっている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公債費は、過去に借入をした起債の措置期間終了による償還の増により、今後も増加で推移することが見込まれているため、計画的な借入れを行うよう努める。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繰出金は、依然として類似団体平均よりも大きく上回っているため、料金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などを検討し抑制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に向け検討が必要である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152464</xdr:rowOff>
    </xdr:from>
    <xdr:to>
      <xdr:col>24</xdr:col>
      <xdr:colOff>63500</xdr:colOff>
      <xdr:row>36</xdr:row>
      <xdr:rowOff>38545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3214"/>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38545</xdr:rowOff>
    </xdr:from>
    <xdr:to>
      <xdr:col>19</xdr:col>
      <xdr:colOff>177800</xdr:colOff>
      <xdr:row>36</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074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111506</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2256"/>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64643</xdr:rowOff>
    </xdr:from>
    <xdr:to>
      <xdr:col>10</xdr:col>
      <xdr:colOff>114300</xdr:colOff>
      <xdr:row>35</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539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101664</xdr:rowOff>
    </xdr:from>
    <xdr:to>
      <xdr:col>24</xdr:col>
      <xdr:colOff>114300</xdr:colOff>
      <xdr:row>36</xdr:row>
      <xdr:rowOff>31814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159195</xdr:rowOff>
    </xdr:from>
    <xdr:to>
      <xdr:col>20</xdr:col>
      <xdr:colOff>38100</xdr:colOff>
      <xdr:row>36</xdr:row>
      <xdr:rowOff>89345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80472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165100</xdr:rowOff>
    </xdr:from>
    <xdr:to>
      <xdr:col>15</xdr:col>
      <xdr:colOff>101600</xdr:colOff>
      <xdr:row>36</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13843</xdr:rowOff>
    </xdr:from>
    <xdr:to>
      <xdr:col>6</xdr:col>
      <xdr:colOff>38100</xdr:colOff>
      <xdr:row>35</xdr:row>
      <xdr:rowOff>115443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109841</xdr:rowOff>
    </xdr:from>
    <xdr:to>
      <xdr:col>24</xdr:col>
      <xdr:colOff>63500</xdr:colOff>
      <xdr:row>57</xdr:row>
      <xdr:rowOff>111603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2491"/>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111603</xdr:rowOff>
    </xdr:from>
    <xdr:to>
      <xdr:col>19</xdr:col>
      <xdr:colOff>177800</xdr:colOff>
      <xdr:row>58</xdr:row>
      <xdr:rowOff>122873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4253"/>
          <a:ext cx="889000" cy="1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105821</xdr:rowOff>
    </xdr:from>
    <xdr:to>
      <xdr:col>15</xdr:col>
      <xdr:colOff>50800</xdr:colOff>
      <xdr:row>58</xdr:row>
      <xdr:rowOff>122873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9921"/>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100795</xdr:rowOff>
    </xdr:from>
    <xdr:to>
      <xdr:col>10</xdr:col>
      <xdr:colOff>114300</xdr:colOff>
      <xdr:row>58</xdr:row>
      <xdr:rowOff>105821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4895"/>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59041</xdr:rowOff>
    </xdr:from>
    <xdr:to>
      <xdr:col>24</xdr:col>
      <xdr:colOff>114300</xdr:colOff>
      <xdr:row>57</xdr:row>
      <xdr:rowOff>160641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37468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60803</xdr:rowOff>
    </xdr:from>
    <xdr:to>
      <xdr:col>20</xdr:col>
      <xdr:colOff>38100</xdr:colOff>
      <xdr:row>57</xdr:row>
      <xdr:rowOff>162403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153530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72073</xdr:rowOff>
    </xdr:from>
    <xdr:to>
      <xdr:col>15</xdr:col>
      <xdr:colOff>101600</xdr:colOff>
      <xdr:row>59</xdr:row>
      <xdr:rowOff>2223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164800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55021</xdr:rowOff>
    </xdr:from>
    <xdr:to>
      <xdr:col>10</xdr:col>
      <xdr:colOff>165100</xdr:colOff>
      <xdr:row>58</xdr:row>
      <xdr:rowOff>156621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147748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49995</xdr:rowOff>
    </xdr:from>
    <xdr:to>
      <xdr:col>6</xdr:col>
      <xdr:colOff>38100</xdr:colOff>
      <xdr:row>58</xdr:row>
      <xdr:rowOff>151595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142722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64288</xdr:rowOff>
    </xdr:from>
    <xdr:to>
      <xdr:col>24</xdr:col>
      <xdr:colOff>63500</xdr:colOff>
      <xdr:row>74</xdr:row>
      <xdr:rowOff>166668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51588"/>
          <a:ext cx="8382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166668</xdr:rowOff>
    </xdr:from>
    <xdr:to>
      <xdr:col>19</xdr:col>
      <xdr:colOff>177800</xdr:colOff>
      <xdr:row>76</xdr:row>
      <xdr:rowOff>40077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53968"/>
          <a:ext cx="889000" cy="2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100681</xdr:rowOff>
    </xdr:from>
    <xdr:to>
      <xdr:col>15</xdr:col>
      <xdr:colOff>50800</xdr:colOff>
      <xdr:row>76</xdr:row>
      <xdr:rowOff>40077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59431"/>
          <a:ext cx="889000" cy="1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100681</xdr:rowOff>
    </xdr:from>
    <xdr:to>
      <xdr:col>10</xdr:col>
      <xdr:colOff>114300</xdr:colOff>
      <xdr:row>76</xdr:row>
      <xdr:rowOff>113509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59431"/>
          <a:ext cx="889000" cy="1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13488</xdr:rowOff>
    </xdr:from>
    <xdr:to>
      <xdr:col>24</xdr:col>
      <xdr:colOff>114300</xdr:colOff>
      <xdr:row>74</xdr:row>
      <xdr:rowOff>115088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36365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5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115868</xdr:rowOff>
    </xdr:from>
    <xdr:to>
      <xdr:col>20</xdr:col>
      <xdr:colOff>38100</xdr:colOff>
      <xdr:row>75</xdr:row>
      <xdr:rowOff>46018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160727</xdr:rowOff>
    </xdr:from>
    <xdr:to>
      <xdr:col>15</xdr:col>
      <xdr:colOff>101600</xdr:colOff>
      <xdr:row>76</xdr:row>
      <xdr:rowOff>90877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49881</xdr:rowOff>
    </xdr:from>
    <xdr:to>
      <xdr:col>10</xdr:col>
      <xdr:colOff>165100</xdr:colOff>
      <xdr:row>75</xdr:row>
      <xdr:rowOff>151482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08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168008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62709</xdr:rowOff>
    </xdr:from>
    <xdr:to>
      <xdr:col>6</xdr:col>
      <xdr:colOff>38100</xdr:colOff>
      <xdr:row>76</xdr:row>
      <xdr:rowOff>164309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9386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6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148099</xdr:rowOff>
    </xdr:from>
    <xdr:to>
      <xdr:col>24</xdr:col>
      <xdr:colOff>63500</xdr:colOff>
      <xdr:row>97</xdr:row>
      <xdr:rowOff>13650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07299"/>
          <a:ext cx="8382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13650</xdr:rowOff>
    </xdr:from>
    <xdr:to>
      <xdr:col>19</xdr:col>
      <xdr:colOff>177800</xdr:colOff>
      <xdr:row>97</xdr:row>
      <xdr:rowOff>59928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4300"/>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53764</xdr:rowOff>
    </xdr:from>
    <xdr:to>
      <xdr:col>15</xdr:col>
      <xdr:colOff>50800</xdr:colOff>
      <xdr:row>97</xdr:row>
      <xdr:rowOff>59928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84414"/>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38508</xdr:rowOff>
    </xdr:from>
    <xdr:to>
      <xdr:col>10</xdr:col>
      <xdr:colOff>114300</xdr:colOff>
      <xdr:row>97</xdr:row>
      <xdr:rowOff>53764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69158"/>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97299</xdr:rowOff>
    </xdr:from>
    <xdr:to>
      <xdr:col>24</xdr:col>
      <xdr:colOff>114300</xdr:colOff>
      <xdr:row>97</xdr:row>
      <xdr:rowOff>27449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134300</xdr:rowOff>
    </xdr:from>
    <xdr:to>
      <xdr:col>20</xdr:col>
      <xdr:colOff>38100</xdr:colOff>
      <xdr:row>97</xdr:row>
      <xdr:rowOff>64450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55577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9128</xdr:rowOff>
    </xdr:from>
    <xdr:to>
      <xdr:col>15</xdr:col>
      <xdr:colOff>101600</xdr:colOff>
      <xdr:row>97</xdr:row>
      <xdr:rowOff>110728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101855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2964</xdr:rowOff>
    </xdr:from>
    <xdr:to>
      <xdr:col>10</xdr:col>
      <xdr:colOff>165100</xdr:colOff>
      <xdr:row>97</xdr:row>
      <xdr:rowOff>104564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95691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159158</xdr:rowOff>
    </xdr:from>
    <xdr:to>
      <xdr:col>6</xdr:col>
      <xdr:colOff>38100</xdr:colOff>
      <xdr:row>97</xdr:row>
      <xdr:rowOff>89308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80435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104130</xdr:rowOff>
    </xdr:from>
    <xdr:to>
      <xdr:col>55</xdr:col>
      <xdr:colOff>0</xdr:colOff>
      <xdr:row>38</xdr:row>
      <xdr:rowOff>105227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9230"/>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100655</xdr:rowOff>
    </xdr:from>
    <xdr:to>
      <xdr:col>50</xdr:col>
      <xdr:colOff>114300</xdr:colOff>
      <xdr:row>38</xdr:row>
      <xdr:rowOff>105227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157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95717</xdr:rowOff>
    </xdr:from>
    <xdr:to>
      <xdr:col>45</xdr:col>
      <xdr:colOff>177800</xdr:colOff>
      <xdr:row>38</xdr:row>
      <xdr:rowOff>100655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081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92883</xdr:rowOff>
    </xdr:from>
    <xdr:to>
      <xdr:col>41</xdr:col>
      <xdr:colOff>50800</xdr:colOff>
      <xdr:row>38</xdr:row>
      <xdr:rowOff>95717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0798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53330</xdr:rowOff>
    </xdr:from>
    <xdr:to>
      <xdr:col>55</xdr:col>
      <xdr:colOff>50800</xdr:colOff>
      <xdr:row>38</xdr:row>
      <xdr:rowOff>154930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54427</xdr:rowOff>
    </xdr:from>
    <xdr:to>
      <xdr:col>50</xdr:col>
      <xdr:colOff>165100</xdr:colOff>
      <xdr:row>38</xdr:row>
      <xdr:rowOff>156027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147154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49855</xdr:rowOff>
    </xdr:from>
    <xdr:to>
      <xdr:col>46</xdr:col>
      <xdr:colOff>38100</xdr:colOff>
      <xdr:row>38</xdr:row>
      <xdr:rowOff>151455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142582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44917</xdr:rowOff>
    </xdr:from>
    <xdr:to>
      <xdr:col>41</xdr:col>
      <xdr:colOff>101600</xdr:colOff>
      <xdr:row>38</xdr:row>
      <xdr:rowOff>146517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137644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42083</xdr:rowOff>
    </xdr:from>
    <xdr:to>
      <xdr:col>36</xdr:col>
      <xdr:colOff>165100</xdr:colOff>
      <xdr:row>38</xdr:row>
      <xdr:rowOff>143683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134810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94483</xdr:rowOff>
    </xdr:from>
    <xdr:to>
      <xdr:col>55</xdr:col>
      <xdr:colOff>0</xdr:colOff>
      <xdr:row>57</xdr:row>
      <xdr:rowOff>170676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67133"/>
          <a:ext cx="838200" cy="7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155350</xdr:rowOff>
    </xdr:from>
    <xdr:to>
      <xdr:col>50</xdr:col>
      <xdr:colOff>114300</xdr:colOff>
      <xdr:row>57</xdr:row>
      <xdr:rowOff>170676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56550"/>
          <a:ext cx="889000" cy="1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155350</xdr:rowOff>
    </xdr:from>
    <xdr:to>
      <xdr:col>45</xdr:col>
      <xdr:colOff>177800</xdr:colOff>
      <xdr:row>58</xdr:row>
      <xdr:rowOff>18620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56550"/>
          <a:ext cx="889000" cy="2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7844</xdr:rowOff>
    </xdr:from>
    <xdr:to>
      <xdr:col>41</xdr:col>
      <xdr:colOff>50800</xdr:colOff>
      <xdr:row>58</xdr:row>
      <xdr:rowOff>18620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0494"/>
          <a:ext cx="889000" cy="1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43683</xdr:rowOff>
    </xdr:from>
    <xdr:to>
      <xdr:col>55</xdr:col>
      <xdr:colOff>50800</xdr:colOff>
      <xdr:row>57</xdr:row>
      <xdr:rowOff>145283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22110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119876</xdr:rowOff>
    </xdr:from>
    <xdr:to>
      <xdr:col>50</xdr:col>
      <xdr:colOff>165100</xdr:colOff>
      <xdr:row>58</xdr:row>
      <xdr:rowOff>50026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41153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104550</xdr:rowOff>
    </xdr:from>
    <xdr:to>
      <xdr:col>46</xdr:col>
      <xdr:colOff>38100</xdr:colOff>
      <xdr:row>57</xdr:row>
      <xdr:rowOff>34700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0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51227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139270</xdr:rowOff>
    </xdr:from>
    <xdr:to>
      <xdr:col>41</xdr:col>
      <xdr:colOff>101600</xdr:colOff>
      <xdr:row>58</xdr:row>
      <xdr:rowOff>69420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60547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128494</xdr:rowOff>
    </xdr:from>
    <xdr:to>
      <xdr:col>36</xdr:col>
      <xdr:colOff>165100</xdr:colOff>
      <xdr:row>57</xdr:row>
      <xdr:rowOff>58644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75171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4153</xdr:rowOff>
    </xdr:from>
    <xdr:to>
      <xdr:col>55</xdr:col>
      <xdr:colOff>0</xdr:colOff>
      <xdr:row>77</xdr:row>
      <xdr:rowOff>66374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34353"/>
          <a:ext cx="838200" cy="2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4153</xdr:rowOff>
    </xdr:from>
    <xdr:to>
      <xdr:col>50</xdr:col>
      <xdr:colOff>114300</xdr:colOff>
      <xdr:row>77</xdr:row>
      <xdr:rowOff>107632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34353"/>
          <a:ext cx="889000" cy="2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56100</xdr:rowOff>
    </xdr:from>
    <xdr:to>
      <xdr:col>45</xdr:col>
      <xdr:colOff>177800</xdr:colOff>
      <xdr:row>77</xdr:row>
      <xdr:rowOff>107632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7750"/>
          <a:ext cx="889000" cy="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56100</xdr:rowOff>
    </xdr:from>
    <xdr:to>
      <xdr:col>41</xdr:col>
      <xdr:colOff>50800</xdr:colOff>
      <xdr:row>77</xdr:row>
      <xdr:rowOff>124045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7750"/>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15574</xdr:rowOff>
    </xdr:from>
    <xdr:to>
      <xdr:col>55</xdr:col>
      <xdr:colOff>50800</xdr:colOff>
      <xdr:row>77</xdr:row>
      <xdr:rowOff>117174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38451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124804</xdr:rowOff>
    </xdr:from>
    <xdr:to>
      <xdr:col>50</xdr:col>
      <xdr:colOff>165100</xdr:colOff>
      <xdr:row>76</xdr:row>
      <xdr:rowOff>54955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835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71481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7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56832</xdr:rowOff>
    </xdr:from>
    <xdr:to>
      <xdr:col>46</xdr:col>
      <xdr:colOff>38100</xdr:colOff>
      <xdr:row>77</xdr:row>
      <xdr:rowOff>158432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5300</xdr:rowOff>
    </xdr:from>
    <xdr:to>
      <xdr:col>41</xdr:col>
      <xdr:colOff>101600</xdr:colOff>
      <xdr:row>77</xdr:row>
      <xdr:rowOff>106900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123427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73245</xdr:rowOff>
    </xdr:from>
    <xdr:to>
      <xdr:col>36</xdr:col>
      <xdr:colOff>165100</xdr:colOff>
      <xdr:row>78</xdr:row>
      <xdr:rowOff>3395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19922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38512</xdr:rowOff>
    </xdr:from>
    <xdr:to>
      <xdr:col>55</xdr:col>
      <xdr:colOff>0</xdr:colOff>
      <xdr:row>95</xdr:row>
      <xdr:rowOff>19543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154812"/>
          <a:ext cx="838200" cy="1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102800</xdr:rowOff>
    </xdr:from>
    <xdr:to>
      <xdr:col>50</xdr:col>
      <xdr:colOff>114300</xdr:colOff>
      <xdr:row>95</xdr:row>
      <xdr:rowOff>19543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19100"/>
          <a:ext cx="889000" cy="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102800</xdr:rowOff>
    </xdr:from>
    <xdr:to>
      <xdr:col>45</xdr:col>
      <xdr:colOff>177800</xdr:colOff>
      <xdr:row>95</xdr:row>
      <xdr:rowOff>82207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19100"/>
          <a:ext cx="889000" cy="1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82207</xdr:rowOff>
    </xdr:from>
    <xdr:to>
      <xdr:col>41</xdr:col>
      <xdr:colOff>50800</xdr:colOff>
      <xdr:row>96</xdr:row>
      <xdr:rowOff>24952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69957"/>
          <a:ext cx="889000" cy="11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159162</xdr:rowOff>
    </xdr:from>
    <xdr:to>
      <xdr:col>55</xdr:col>
      <xdr:colOff>50800</xdr:colOff>
      <xdr:row>94</xdr:row>
      <xdr:rowOff>89312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10589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95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140193</xdr:rowOff>
    </xdr:from>
    <xdr:to>
      <xdr:col>50</xdr:col>
      <xdr:colOff>165100</xdr:colOff>
      <xdr:row>95</xdr:row>
      <xdr:rowOff>70343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86870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3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52000</xdr:rowOff>
    </xdr:from>
    <xdr:to>
      <xdr:col>46</xdr:col>
      <xdr:colOff>38100</xdr:colOff>
      <xdr:row>94</xdr:row>
      <xdr:rowOff>153600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170127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31407</xdr:rowOff>
    </xdr:from>
    <xdr:to>
      <xdr:col>41</xdr:col>
      <xdr:colOff>101600</xdr:colOff>
      <xdr:row>95</xdr:row>
      <xdr:rowOff>133007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149534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9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145602</xdr:rowOff>
    </xdr:from>
    <xdr:to>
      <xdr:col>36</xdr:col>
      <xdr:colOff>165100</xdr:colOff>
      <xdr:row>96</xdr:row>
      <xdr:rowOff>75752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92279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110830</xdr:rowOff>
    </xdr:from>
    <xdr:to>
      <xdr:col>85</xdr:col>
      <xdr:colOff>127000</xdr:colOff>
      <xdr:row>37</xdr:row>
      <xdr:rowOff>120917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54480"/>
          <a:ext cx="8382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40002</xdr:rowOff>
    </xdr:from>
    <xdr:to>
      <xdr:col>81</xdr:col>
      <xdr:colOff>50800</xdr:colOff>
      <xdr:row>37</xdr:row>
      <xdr:rowOff>110830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83652"/>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40002</xdr:rowOff>
    </xdr:from>
    <xdr:to>
      <xdr:col>76</xdr:col>
      <xdr:colOff>114300</xdr:colOff>
      <xdr:row>37</xdr:row>
      <xdr:rowOff>144272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83652"/>
          <a:ext cx="889000" cy="10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80445</xdr:rowOff>
    </xdr:from>
    <xdr:to>
      <xdr:col>71</xdr:col>
      <xdr:colOff>177800</xdr:colOff>
      <xdr:row>37</xdr:row>
      <xdr:rowOff>144272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24095"/>
          <a:ext cx="889000" cy="6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70117</xdr:rowOff>
    </xdr:from>
    <xdr:to>
      <xdr:col>85</xdr:col>
      <xdr:colOff>177800</xdr:colOff>
      <xdr:row>38</xdr:row>
      <xdr:rowOff>267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92994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60030</xdr:rowOff>
    </xdr:from>
    <xdr:to>
      <xdr:col>81</xdr:col>
      <xdr:colOff>101600</xdr:colOff>
      <xdr:row>37</xdr:row>
      <xdr:rowOff>161630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152757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9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160652</xdr:rowOff>
    </xdr:from>
    <xdr:to>
      <xdr:col>76</xdr:col>
      <xdr:colOff>165100</xdr:colOff>
      <xdr:row>37</xdr:row>
      <xdr:rowOff>90802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107329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10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93472</xdr:rowOff>
    </xdr:from>
    <xdr:to>
      <xdr:col>72</xdr:col>
      <xdr:colOff>38100</xdr:colOff>
      <xdr:row>38</xdr:row>
      <xdr:rowOff>23622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40149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29645</xdr:rowOff>
    </xdr:from>
    <xdr:to>
      <xdr:col>67</xdr:col>
      <xdr:colOff>101600</xdr:colOff>
      <xdr:row>37</xdr:row>
      <xdr:rowOff>131245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4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23282</xdr:rowOff>
    </xdr:from>
    <xdr:to>
      <xdr:col>85</xdr:col>
      <xdr:colOff>127000</xdr:colOff>
      <xdr:row>56</xdr:row>
      <xdr:rowOff>40342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53032"/>
          <a:ext cx="838200" cy="1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23282</xdr:rowOff>
    </xdr:from>
    <xdr:to>
      <xdr:col>81</xdr:col>
      <xdr:colOff>50800</xdr:colOff>
      <xdr:row>56</xdr:row>
      <xdr:rowOff>84044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453032"/>
          <a:ext cx="889000" cy="2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75555</xdr:rowOff>
    </xdr:from>
    <xdr:to>
      <xdr:col>76</xdr:col>
      <xdr:colOff>114300</xdr:colOff>
      <xdr:row>56</xdr:row>
      <xdr:rowOff>84044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76755"/>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75555</xdr:rowOff>
    </xdr:from>
    <xdr:to>
      <xdr:col>71</xdr:col>
      <xdr:colOff>177800</xdr:colOff>
      <xdr:row>56</xdr:row>
      <xdr:rowOff>78694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76755"/>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160992</xdr:rowOff>
    </xdr:from>
    <xdr:to>
      <xdr:col>85</xdr:col>
      <xdr:colOff>177800</xdr:colOff>
      <xdr:row>56</xdr:row>
      <xdr:rowOff>91142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139419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143932</xdr:rowOff>
    </xdr:from>
    <xdr:to>
      <xdr:col>81</xdr:col>
      <xdr:colOff>101600</xdr:colOff>
      <xdr:row>55</xdr:row>
      <xdr:rowOff>74082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90609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33244</xdr:rowOff>
    </xdr:from>
    <xdr:to>
      <xdr:col>76</xdr:col>
      <xdr:colOff>165100</xdr:colOff>
      <xdr:row>56</xdr:row>
      <xdr:rowOff>134844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125971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24755</xdr:rowOff>
    </xdr:from>
    <xdr:to>
      <xdr:col>72</xdr:col>
      <xdr:colOff>38100</xdr:colOff>
      <xdr:row>56</xdr:row>
      <xdr:rowOff>126355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117482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27894</xdr:rowOff>
    </xdr:from>
    <xdr:to>
      <xdr:col>67</xdr:col>
      <xdr:colOff>101600</xdr:colOff>
      <xdr:row>56</xdr:row>
      <xdr:rowOff>129494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120621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2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135792</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8892"/>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130167</xdr:rowOff>
    </xdr:from>
    <xdr:to>
      <xdr:col>71</xdr:col>
      <xdr:colOff>177800</xdr:colOff>
      <xdr:row>78</xdr:row>
      <xdr:rowOff>135792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3267"/>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84992</xdr:rowOff>
    </xdr:from>
    <xdr:to>
      <xdr:col>72</xdr:col>
      <xdr:colOff>38100</xdr:colOff>
      <xdr:row>79</xdr:row>
      <xdr:rowOff>15142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6269</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79367</xdr:rowOff>
    </xdr:from>
    <xdr:to>
      <xdr:col>67</xdr:col>
      <xdr:colOff>101600</xdr:colOff>
      <xdr:row>79</xdr:row>
      <xdr:rowOff>9517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152305</xdr:rowOff>
    </xdr:from>
    <xdr:to>
      <xdr:col>85</xdr:col>
      <xdr:colOff>127000</xdr:colOff>
      <xdr:row>96</xdr:row>
      <xdr:rowOff>19909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40055"/>
          <a:ext cx="838200" cy="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19909</xdr:rowOff>
    </xdr:from>
    <xdr:to>
      <xdr:col>81</xdr:col>
      <xdr:colOff>50800</xdr:colOff>
      <xdr:row>96</xdr:row>
      <xdr:rowOff>26392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79109"/>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26392</xdr:rowOff>
    </xdr:from>
    <xdr:to>
      <xdr:col>76</xdr:col>
      <xdr:colOff>114300</xdr:colOff>
      <xdr:row>96</xdr:row>
      <xdr:rowOff>32336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8559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158245</xdr:rowOff>
    </xdr:from>
    <xdr:to>
      <xdr:col>71</xdr:col>
      <xdr:colOff>177800</xdr:colOff>
      <xdr:row>96</xdr:row>
      <xdr:rowOff>32336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45995"/>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101505</xdr:rowOff>
    </xdr:from>
    <xdr:to>
      <xdr:col>85</xdr:col>
      <xdr:colOff>177800</xdr:colOff>
      <xdr:row>96</xdr:row>
      <xdr:rowOff>31655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124382</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4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140559</xdr:rowOff>
    </xdr:from>
    <xdr:to>
      <xdr:col>81</xdr:col>
      <xdr:colOff>101600</xdr:colOff>
      <xdr:row>96</xdr:row>
      <xdr:rowOff>70709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87236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2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147042</xdr:rowOff>
    </xdr:from>
    <xdr:to>
      <xdr:col>76</xdr:col>
      <xdr:colOff>165100</xdr:colOff>
      <xdr:row>96</xdr:row>
      <xdr:rowOff>77192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93719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152986</xdr:rowOff>
    </xdr:from>
    <xdr:to>
      <xdr:col>72</xdr:col>
      <xdr:colOff>38100</xdr:colOff>
      <xdr:row>96</xdr:row>
      <xdr:rowOff>83136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99663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107445</xdr:rowOff>
    </xdr:from>
    <xdr:to>
      <xdr:col>67</xdr:col>
      <xdr:colOff>101600</xdr:colOff>
      <xdr:row>96</xdr:row>
      <xdr:rowOff>37595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3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54122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17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目的別に係る住民一人あたりのコストは、主に民生費、商工費、土木費及び公債費で類似団体平均を上回っている。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民生費は、心身障害者自立支援給付費等の増が主な要因である。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普通建設事業の終了により大幅に減少したが、観光振興対策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民間大規模建築物耐震改修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過去に借入をした起債の措置期間終了による償還の増により、今後も増加することが見込まれている。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財政調整基金残高は、普通交付税の追加交付等もあり、取り崩すことなく前年度とほぼ同額を維持している。また、実質収支額及び実質単年度収支においても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コロナ過において、国の特別な財政措置があったことも黒字となった要因であるため、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今後も、事務事業の見直しや特別会計への繰出金の縮減など、収支均衡のとれた財政運営に取り組む。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各会計で赤字を発生させない方針で運営に取り組んでいるため、令和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年度においても連結実質赤字は発生していない。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ただし、特別会計については、一般会計からの多額の繰入を行っているため、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持続的な経営の健全化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を図ることとしている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地方債の償還金は減少傾向にあ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借入をした地方債の措置期間が終了により、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令和３年度は前年度より増加した。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増加で推移していく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ことが見込まれている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今後の新規借り入れについては、償還金や実質公債費比率のバランスを見ながら慎重に行う必要がある。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令和３年度の借入額が元金償還額を上回ったことにより微増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充当可能基金残高については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寄付金の増加等により増加傾向にある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北海道洞爺湖町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ふるさと納税寄附金の増により「みんなの基金」は増額となったものの、公共施設整備等により「合併地域振興基金」が減少し、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その他特定目的基金の総額は減少した。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実質公債費比率の維持や施設の老朽化に伴う維持補修費の増などが見込まれるため、中長期的には減少傾向にあるが、</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収支均衡のとれた財政運営に取組み、余剰金が発生した場合は積極的に基金へ積み立てることとしている。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合併振興基金：平成１８年度に合併した２つの地域が一体感を持ったまちづくりをすすめるための基金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公共施設等整備基金：公共施設の老朽化に伴う維持補修費として運用</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みんなの基金：町民みんなの未来が拓けるようなまちづくりをすすめるための基金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観光開発基金：総合的な観光開発事業の推進を図るための基金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国営畑地かんがい排水事業振興基金：国営大原地区直轄かんがい排水事業に要する資金に充てるための基金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合併振興基金：公共施設整備の財源として取崩ししたため減少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施設の老朽化に伴う維持補修に充てるため積み立てたことによる増加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みんなの基金：子育て支援事業等の財源として取崩したが、ふるさと納税寄附金の増により増加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観光開発基金：入湯税の増税分の積立てにより増加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各基金の目的に応じて運用を継続する。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普通交付税の追加交付もあり、取り崩しはなかったため増減なし。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有珠山噴火災害への備えとして、余剰金が発生した場合は基金への積み立てを実施する。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今後も現状を維持し、地方債の償還に備える。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C0D1E9-BA89-4F6E-96AF-4F2147EA9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71E10A-15CB-4D00-ACA8-591D99FF0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1AD500A-4E75-476F-BB2A-971BBA4A11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37793FC-3625-4627-8EF6-093C37B6E58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971926-901B-44B2-8ABA-96E18C1948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A84A795-1900-4FA2-8757-5CCC7E8AD8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026E457-7F51-41D0-BFA3-BD071F52837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AD3B60B-D4C0-4B8B-809D-15C9B5401F0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32D1A7-D8C4-4BFD-8D65-89C9D586DB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F348FA8-F916-4F85-AE2A-EF990E130BB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3684384-D8A6-4FBC-A200-66BFC01149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6DE3ED7-B89D-429F-AA31-9A264D8161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B6C7250-7195-4CF0-9AB0-5B60AD5CB5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9D083D8-AD2B-4D4F-A907-2D4FAE7947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8FB86A-0C65-4D8A-8CEC-EE03C26DA8C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FFC3118-A503-45E2-BC76-CAF97E385B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AEB482-F956-4E9B-93F4-2F7AD399F47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619AF04-9545-4A50-B826-17B69D95B6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F8B5FB2-7A8F-44C5-8796-9F5046C64E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F5DAC71-512E-44A9-B665-C74C9DE790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DA4EC8-84DD-45A4-8819-D713E7CB128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92C13A-A1E9-4388-B7B5-DB07300DDD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C910E24-746C-4715-ADAD-99D2D95A16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6E8DD7-1358-4F87-9108-96BE73670C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4A4A3A-4E26-4793-97B5-951AF0CAB14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73B1C-C81F-433B-B54D-E41F3114AA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35C3C3-39C6-4A6C-BEA1-9BFA39A1F42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0098F1-DE5D-433F-BE3F-F1B952FED38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E4113DF-52DD-45BF-96F3-47F5C649D0D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DD798B1-E0D7-47FD-A4F9-041859363B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CAB5A99-F09C-4668-8ACE-3BB683B71A3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CB88072-08B1-47FC-B050-32B9060D426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F9B3338-2C5C-491B-840B-B5ADE8F5EA5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C6FE01E-47FD-43FC-A671-2492973C312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9C59271-55B1-4412-BFD5-224BE52F4F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D7FE5FE-F511-4FA2-8C6F-7B98C942AE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F337BF2-5D39-43BD-94B1-F877AE63F6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6E7E2E5-2C0D-4756-A7CD-7DE432FB8A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73CE799-291B-45F2-B3BC-9706A7C7DD0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224E44F-19BD-43A2-A2E3-EDD71A17296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C01538A-0408-4DE3-93D5-A102B179D0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5AF0368-FA14-45C6-9F0B-E80AF81568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201DFB9-98BF-47CB-BA42-276084D128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173A79E-1132-4091-9EE3-03707C45EFE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0F9042-BCBE-4DA8-8E09-FAE95614B8C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FBC31B6-B430-468B-A5B3-76FA96F99B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3B17178-54D5-4E20-9F87-B772C642CF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有形固定資産減価償却率は、類似団体より高い水準にあるが、公共施設等総合管理計画の見直しや個別施設計画の策定により、当該計画に基づいた施設の維持管理に努めている。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今後も上昇傾向であることから、各施設の利用率や効果等を勘案し、行財政改革において地元住民と協議を行いながら施設の集約化や廃止及び解体を推進する。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C848761-59AC-4202-812C-7BF0F973E1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2BAEFE-B0F9-4AE2-992A-839DA8A1E3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D1C35B9-3C12-49F9-BED0-799D59B367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1D544B6-F1C5-4210-9651-758E9FA257F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79B2D79-B7E4-4BE7-9135-732EEDCD232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A817E56-E7C4-4DA6-AA2E-1D552146D7A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1345D95-CB10-46EA-95B9-20ED3707AC7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97DFA28-257D-401E-84C9-124E7BD6A4F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3CBD772-AE5B-43BA-AB58-BD8441AC849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7912922-6BFF-4A89-92C7-1CD3513B68A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053E54F-4288-4BEE-A766-4370AD57082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3D00C53-222C-4DF8-B4AC-7AE285D83DE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CACEE9D-E066-4F71-A130-F07D0DA9623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444CFF8-12F7-4A1E-8B74-939EFB6B374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A062CE4-99FA-4F76-9051-A728EA2FF49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3B61416-5314-46CF-8BFF-26A07DB5763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68AA251-5514-4C41-9FFB-07255DB6A3C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216F2AD-BA5F-486B-A3CD-B1DCEF89257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3A8B0EF1-1DF8-40ED-9C2C-44FDFD6E1ACD}"/>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677EB04C-9C82-4EE1-9151-02AED77376B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1C14548E-0368-4E8C-B839-4EE4BD3AE366}"/>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B7BF032B-FE98-4853-A7C1-F4B8C74D44D7}"/>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2D5924B0-DA08-444D-9637-079D8752D256}"/>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FC3664C7-0D2B-41F0-BAE5-10689310E96A}"/>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DB5D128E-0D32-4421-A70A-DE436C12132F}"/>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B304921F-5A3D-4373-917E-892887912F8A}"/>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15CF9936-863E-4B01-B5F6-E16C96602277}"/>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89B7F20A-C436-4D46-8A96-FCE819001519}"/>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E0CB2A3D-EAA8-4F40-BBB3-F5726CF41C3A}"/>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2EC0CC9-C3E8-4C35-829E-5524534AA0A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8AA4DE5-42EC-4020-8E97-B11EF00A9D8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A63C64-C17F-4F0F-A906-67E5474AE23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F4DBA7B-C80A-4E69-99A3-B06438F16E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50188A0-9CAE-4DEA-89FD-CFC6187FAC7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14968</xdr:rowOff>
    </xdr:from>
    <xdr:to>
      <xdr:col>23</xdr:col>
      <xdr:colOff>136525</xdr:colOff>
      <xdr:row>33</xdr:row>
      <xdr:rowOff>116568</xdr:rowOff>
    </xdr:to>
    <xdr:sp macro="" textlink="">
      <xdr:nvSpPr>
        <xdr:cNvPr id="83" name="楕円 82">
          <a:extLst>
            <a:ext uri="{FF2B5EF4-FFF2-40B4-BE49-F238E27FC236}">
              <a16:creationId xmlns:a16="http://schemas.microsoft.com/office/drawing/2014/main" id="{DDB25501-4C82-465C-A736-AEB6B8302C3F}"/>
            </a:ext>
          </a:extLst>
        </xdr:cNvPr>
        <xdr:cNvSpPr/>
      </xdr:nvSpPr>
      <xdr:spPr>
        <a:xfrm>
          <a:off x="47117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164845</xdr:rowOff>
    </xdr:from>
    <xdr:ext cx="405111" cy="259045"/>
    <xdr:sp macro="" textlink="">
      <xdr:nvSpPr>
        <xdr:cNvPr id="84" name="有形固定資産減価償却率該当値テキスト">
          <a:extLst>
            <a:ext uri="{FF2B5EF4-FFF2-40B4-BE49-F238E27FC236}">
              <a16:creationId xmlns:a16="http://schemas.microsoft.com/office/drawing/2014/main" id="{2A6CA505-39F5-410D-87E2-60361B6F5A3A}"/>
            </a:ext>
          </a:extLst>
        </xdr:cNvPr>
        <xdr:cNvSpPr txBox="1"/>
      </xdr:nvSpPr>
      <xdr:spPr>
        <a:xfrm>
          <a:off x="4813300"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a:extLst>
            <a:ext uri="{FF2B5EF4-FFF2-40B4-BE49-F238E27FC236}">
              <a16:creationId xmlns:a16="http://schemas.microsoft.com/office/drawing/2014/main" id="{940F2208-FF61-4CE0-8940-6C30B7EF1056}"/>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65768</xdr:rowOff>
    </xdr:to>
    <xdr:cxnSp macro="">
      <xdr:nvCxnSpPr>
        <xdr:cNvPr id="86" name="直線コネクタ 85">
          <a:extLst>
            <a:ext uri="{FF2B5EF4-FFF2-40B4-BE49-F238E27FC236}">
              <a16:creationId xmlns:a16="http://schemas.microsoft.com/office/drawing/2014/main" id="{A8EFFE88-F03E-4222-80B9-EEF0AA638BEA}"/>
            </a:ext>
          </a:extLst>
        </xdr:cNvPr>
        <xdr:cNvCxnSpPr/>
      </xdr:nvCxnSpPr>
      <xdr:spPr>
        <a:xfrm>
          <a:off x="4051300" y="644271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84636</xdr:rowOff>
    </xdr:from>
    <xdr:to>
      <xdr:col>15</xdr:col>
      <xdr:colOff>187325</xdr:colOff>
      <xdr:row>33</xdr:row>
      <xdr:rowOff>14786</xdr:rowOff>
    </xdr:to>
    <xdr:sp macro="" textlink="">
      <xdr:nvSpPr>
        <xdr:cNvPr id="87" name="楕円 86">
          <a:extLst>
            <a:ext uri="{FF2B5EF4-FFF2-40B4-BE49-F238E27FC236}">
              <a16:creationId xmlns:a16="http://schemas.microsoft.com/office/drawing/2014/main" id="{3B2DAFBD-4538-4B0E-89D8-DDD6B2AC930A}"/>
            </a:ext>
          </a:extLst>
        </xdr:cNvPr>
        <xdr:cNvSpPr/>
      </xdr:nvSpPr>
      <xdr:spPr>
        <a:xfrm>
          <a:off x="32385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135436</xdr:rowOff>
    </xdr:from>
    <xdr:to>
      <xdr:col>19</xdr:col>
      <xdr:colOff>136525</xdr:colOff>
      <xdr:row>33</xdr:row>
      <xdr:rowOff>13335</xdr:rowOff>
    </xdr:to>
    <xdr:cxnSp macro="">
      <xdr:nvCxnSpPr>
        <xdr:cNvPr id="88" name="直線コネクタ 87">
          <a:extLst>
            <a:ext uri="{FF2B5EF4-FFF2-40B4-BE49-F238E27FC236}">
              <a16:creationId xmlns:a16="http://schemas.microsoft.com/office/drawing/2014/main" id="{3A0D9FFA-1730-4859-B2DC-21B3ACD93814}"/>
            </a:ext>
          </a:extLst>
        </xdr:cNvPr>
        <xdr:cNvCxnSpPr/>
      </xdr:nvCxnSpPr>
      <xdr:spPr>
        <a:xfrm>
          <a:off x="3289300" y="63933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10614</xdr:rowOff>
    </xdr:from>
    <xdr:to>
      <xdr:col>11</xdr:col>
      <xdr:colOff>187325</xdr:colOff>
      <xdr:row>32</xdr:row>
      <xdr:rowOff>112214</xdr:rowOff>
    </xdr:to>
    <xdr:sp macro="" textlink="">
      <xdr:nvSpPr>
        <xdr:cNvPr id="89" name="楕円 88">
          <a:extLst>
            <a:ext uri="{FF2B5EF4-FFF2-40B4-BE49-F238E27FC236}">
              <a16:creationId xmlns:a16="http://schemas.microsoft.com/office/drawing/2014/main" id="{40B7AD78-E673-42EE-BED6-3967E6A9DD24}"/>
            </a:ext>
          </a:extLst>
        </xdr:cNvPr>
        <xdr:cNvSpPr/>
      </xdr:nvSpPr>
      <xdr:spPr>
        <a:xfrm>
          <a:off x="2476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32</xdr:row>
      <xdr:rowOff>135436</xdr:rowOff>
    </xdr:to>
    <xdr:cxnSp macro="">
      <xdr:nvCxnSpPr>
        <xdr:cNvPr id="90" name="直線コネクタ 89">
          <a:extLst>
            <a:ext uri="{FF2B5EF4-FFF2-40B4-BE49-F238E27FC236}">
              <a16:creationId xmlns:a16="http://schemas.microsoft.com/office/drawing/2014/main" id="{7D41E191-F601-433D-849F-C32344224310}"/>
            </a:ext>
          </a:extLst>
        </xdr:cNvPr>
        <xdr:cNvCxnSpPr/>
      </xdr:nvCxnSpPr>
      <xdr:spPr>
        <a:xfrm>
          <a:off x="2527300" y="6319339"/>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91" name="楕円 90">
          <a:extLst>
            <a:ext uri="{FF2B5EF4-FFF2-40B4-BE49-F238E27FC236}">
              <a16:creationId xmlns:a16="http://schemas.microsoft.com/office/drawing/2014/main" id="{379E6FF7-F4C4-4F76-8081-B59A805D11F7}"/>
            </a:ext>
          </a:extLst>
        </xdr:cNvPr>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81733</xdr:rowOff>
    </xdr:from>
    <xdr:to>
      <xdr:col>11</xdr:col>
      <xdr:colOff>136525</xdr:colOff>
      <xdr:row>32</xdr:row>
      <xdr:rowOff>61414</xdr:rowOff>
    </xdr:to>
    <xdr:cxnSp macro="">
      <xdr:nvCxnSpPr>
        <xdr:cNvPr id="92" name="直線コネクタ 91">
          <a:extLst>
            <a:ext uri="{FF2B5EF4-FFF2-40B4-BE49-F238E27FC236}">
              <a16:creationId xmlns:a16="http://schemas.microsoft.com/office/drawing/2014/main" id="{2A71D69B-02B9-4998-83A1-FFA67CE3C2D0}"/>
            </a:ext>
          </a:extLst>
        </xdr:cNvPr>
        <xdr:cNvCxnSpPr/>
      </xdr:nvCxnSpPr>
      <xdr:spPr>
        <a:xfrm>
          <a:off x="1765300" y="6168208"/>
          <a:ext cx="762000" cy="1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0FF4FFA9-43C7-45F5-8664-AF7477C2BDAC}"/>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27F50B4D-2C4E-4F41-98CA-C2D3853854A8}"/>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5934A131-B4D0-4C4E-87B1-D2A693D23F9B}"/>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F9D24A90-773E-47C8-A49F-BEE57F81297D}"/>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7" name="n_1mainValue有形固定資産減価償却率">
          <a:extLst>
            <a:ext uri="{FF2B5EF4-FFF2-40B4-BE49-F238E27FC236}">
              <a16:creationId xmlns:a16="http://schemas.microsoft.com/office/drawing/2014/main" id="{EA9E0136-0FFF-4023-8405-73386B44B707}"/>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5913</xdr:rowOff>
    </xdr:from>
    <xdr:ext cx="405111" cy="259045"/>
    <xdr:sp macro="" textlink="">
      <xdr:nvSpPr>
        <xdr:cNvPr id="98" name="n_2mainValue有形固定資産減価償却率">
          <a:extLst>
            <a:ext uri="{FF2B5EF4-FFF2-40B4-BE49-F238E27FC236}">
              <a16:creationId xmlns:a16="http://schemas.microsoft.com/office/drawing/2014/main" id="{27C9506E-6F1F-4754-913F-F76DABEBD974}"/>
            </a:ext>
          </a:extLst>
        </xdr:cNvPr>
        <xdr:cNvSpPr txBox="1"/>
      </xdr:nvSpPr>
      <xdr:spPr>
        <a:xfrm>
          <a:off x="3086744" y="64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103341</xdr:rowOff>
    </xdr:from>
    <xdr:ext cx="405111" cy="259045"/>
    <xdr:sp macro="" textlink="">
      <xdr:nvSpPr>
        <xdr:cNvPr id="99" name="n_3mainValue有形固定資産減価償却率">
          <a:extLst>
            <a:ext uri="{FF2B5EF4-FFF2-40B4-BE49-F238E27FC236}">
              <a16:creationId xmlns:a16="http://schemas.microsoft.com/office/drawing/2014/main" id="{6A8A8213-32FE-46E2-AF56-6C000F8A8E6E}"/>
            </a:ext>
          </a:extLst>
        </xdr:cNvPr>
        <xdr:cNvSpPr txBox="1"/>
      </xdr:nvSpPr>
      <xdr:spPr>
        <a:xfrm>
          <a:off x="2324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00" name="n_4mainValue有形固定資産減価償却率">
          <a:extLst>
            <a:ext uri="{FF2B5EF4-FFF2-40B4-BE49-F238E27FC236}">
              <a16:creationId xmlns:a16="http://schemas.microsoft.com/office/drawing/2014/main" id="{0927640F-324F-424D-8F1D-A4E546FB6B3A}"/>
            </a:ext>
          </a:extLst>
        </xdr:cNvPr>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5F84A1E-3C63-4C91-B731-FD8792EC479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2C80C27-39D7-42A3-B85A-EDE4C03945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A96FBF4-CAA6-411E-A8B8-B4C034BFF84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7D466BB-EF7D-45D0-B3E7-CA1D34CA01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5BB94B3-7D79-43D8-92B3-D0F9E4AC04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3ED22EE-FAE3-4C65-BDDB-E6E237B0F9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809FABD-461A-409A-99BE-BB0A8D7FDC6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9097D27-6A2B-420D-A661-A276CA1E5F4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4AEB62D-3D24-4227-9D3C-1ABE35B2BC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7CE4B66-0CF7-442D-8695-3FB4ED1E43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CED9534-F0A1-4F73-8A7F-34E9B3FDE18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55121AF-448A-46DD-9D1D-9EE3A5E199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FF8C524-F950-4F51-B36E-5809BC21BA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債務償還比率は、コロナ過における普通交付税の追加交付などもあり、大幅な減少となったが、類似団体平均を上回っており、全国平均と比較しても高い水準となっている。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合併特例事業債の借入増などにより償還残高が増加傾向に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り、将来負担額が増加していることで債務償還比率も類似団体と比べると高くなっている。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また、人口減による普通交付税などの経常一般財源（歳入）の減少等も見込まれていることから、今後も債務償還比率は高い水準での推移が見込まれている。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8699814-FA44-4C6F-A1EA-802A4CAD482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CD402D0-7C9F-4806-AD2E-392C3FB1573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48F43CF-6F23-45F1-8DC9-ED1B61F6F8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3538CFA0-13FC-463D-AD90-5053E25198A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EED43EB8-06F4-4DAA-A690-CC845F03979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656B6759-C3A2-49BF-977F-D88F5787E06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4A48561E-1C34-43C3-8E50-BCF8598A076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1E7CC78-6D81-49AD-BACE-952B962C6C8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677AB7DB-101F-4F38-84D8-6D9FAAF6516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E4ADB4B-ABC6-4020-B1C5-50F6D515550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29D669A-4906-40EF-AE9F-03A8A1AE927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4AC7A02-5E27-45AA-B1C3-999FACD2EB8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4E5AC555-980C-4842-8D78-0ED175485C7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D2D895FA-23C6-407E-B575-8E12710EC72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237E5C9D-96ED-4253-9EE3-E1FA97416E0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DDEFABE-B26E-4278-BED2-8FA1C3C19E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520A62C-C4D3-49D3-B7DC-2098A16AFC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B018A76D-87E9-414E-B93B-A30451BCB304}"/>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67F4B4F2-4192-47B9-81A1-C64F5D779B4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D561B2C8-1F82-42A5-B21D-41CCF4D99F8F}"/>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5FE486CF-63D2-42F5-B2E2-94032620E6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AEAAA80-E19B-4D00-8F7E-2B203A016E2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0A896933-A428-484B-8AE6-AE550657102C}"/>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5B261E62-64D1-4A23-9DEA-1405087A98F9}"/>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DB211A97-6205-4B20-89DA-F3554908004A}"/>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F397A02D-24EF-463B-8545-FB2AEEE70B8D}"/>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0C8ECA69-0470-4504-840B-37B9D64B5774}"/>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C4DA9B80-5D48-46D0-B8E9-5D814F7090C5}"/>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FDEB6B5-19FE-47EF-8474-0D4FF85AEF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C197C17-35A1-44B5-8D8A-E714F48D34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D13AACC-8A52-4152-B7FF-C0754581FB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7EBA305-FC56-4F1B-A9F2-DC9B2F978D1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B5A9106-BFFF-497F-B786-7093D8CD2F2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94125</xdr:rowOff>
    </xdr:from>
    <xdr:to>
      <xdr:col>76</xdr:col>
      <xdr:colOff>73025</xdr:colOff>
      <xdr:row>31</xdr:row>
      <xdr:rowOff>24275</xdr:rowOff>
    </xdr:to>
    <xdr:sp macro="" textlink="">
      <xdr:nvSpPr>
        <xdr:cNvPr id="147" name="楕円 146">
          <a:extLst>
            <a:ext uri="{FF2B5EF4-FFF2-40B4-BE49-F238E27FC236}">
              <a16:creationId xmlns:a16="http://schemas.microsoft.com/office/drawing/2014/main" id="{A5EA20A6-5E01-4412-B0D0-E8B7C08C5417}"/>
            </a:ext>
          </a:extLst>
        </xdr:cNvPr>
        <xdr:cNvSpPr/>
      </xdr:nvSpPr>
      <xdr:spPr>
        <a:xfrm>
          <a:off x="14744700" y="60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72552</xdr:rowOff>
    </xdr:from>
    <xdr:ext cx="469744" cy="259045"/>
    <xdr:sp macro="" textlink="">
      <xdr:nvSpPr>
        <xdr:cNvPr id="148" name="債務償還比率該当値テキスト">
          <a:extLst>
            <a:ext uri="{FF2B5EF4-FFF2-40B4-BE49-F238E27FC236}">
              <a16:creationId xmlns:a16="http://schemas.microsoft.com/office/drawing/2014/main" id="{C890BA03-E94B-4E24-B577-A8C1E0A9037E}"/>
            </a:ext>
          </a:extLst>
        </xdr:cNvPr>
        <xdr:cNvSpPr txBox="1"/>
      </xdr:nvSpPr>
      <xdr:spPr>
        <a:xfrm>
          <a:off x="14846300" y="598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42382</xdr:rowOff>
    </xdr:from>
    <xdr:to>
      <xdr:col>72</xdr:col>
      <xdr:colOff>123825</xdr:colOff>
      <xdr:row>32</xdr:row>
      <xdr:rowOff>143982</xdr:rowOff>
    </xdr:to>
    <xdr:sp macro="" textlink="">
      <xdr:nvSpPr>
        <xdr:cNvPr id="149" name="楕円 148">
          <a:extLst>
            <a:ext uri="{FF2B5EF4-FFF2-40B4-BE49-F238E27FC236}">
              <a16:creationId xmlns:a16="http://schemas.microsoft.com/office/drawing/2014/main" id="{EA95CD45-897C-4E5E-AC62-B795E63B544C}"/>
            </a:ext>
          </a:extLst>
        </xdr:cNvPr>
        <xdr:cNvSpPr/>
      </xdr:nvSpPr>
      <xdr:spPr>
        <a:xfrm>
          <a:off x="14033500" y="63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144925</xdr:rowOff>
    </xdr:from>
    <xdr:to>
      <xdr:col>76</xdr:col>
      <xdr:colOff>22225</xdr:colOff>
      <xdr:row>32</xdr:row>
      <xdr:rowOff>93182</xdr:rowOff>
    </xdr:to>
    <xdr:cxnSp macro="">
      <xdr:nvCxnSpPr>
        <xdr:cNvPr id="150" name="直線コネクタ 149">
          <a:extLst>
            <a:ext uri="{FF2B5EF4-FFF2-40B4-BE49-F238E27FC236}">
              <a16:creationId xmlns:a16="http://schemas.microsoft.com/office/drawing/2014/main" id="{52D24E33-FD61-48D5-B3C5-5B7F77BBA6B2}"/>
            </a:ext>
          </a:extLst>
        </xdr:cNvPr>
        <xdr:cNvCxnSpPr/>
      </xdr:nvCxnSpPr>
      <xdr:spPr>
        <a:xfrm flipV="1">
          <a:off x="14084300" y="6059950"/>
          <a:ext cx="711200" cy="2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139038</xdr:rowOff>
    </xdr:from>
    <xdr:to>
      <xdr:col>68</xdr:col>
      <xdr:colOff>123825</xdr:colOff>
      <xdr:row>32</xdr:row>
      <xdr:rowOff>69188</xdr:rowOff>
    </xdr:to>
    <xdr:sp macro="" textlink="">
      <xdr:nvSpPr>
        <xdr:cNvPr id="151" name="楕円 150">
          <a:extLst>
            <a:ext uri="{FF2B5EF4-FFF2-40B4-BE49-F238E27FC236}">
              <a16:creationId xmlns:a16="http://schemas.microsoft.com/office/drawing/2014/main" id="{C177FCF4-057A-400B-B7A6-7018737EAC64}"/>
            </a:ext>
          </a:extLst>
        </xdr:cNvPr>
        <xdr:cNvSpPr/>
      </xdr:nvSpPr>
      <xdr:spPr>
        <a:xfrm>
          <a:off x="13271500" y="62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18388</xdr:rowOff>
    </xdr:from>
    <xdr:to>
      <xdr:col>72</xdr:col>
      <xdr:colOff>73025</xdr:colOff>
      <xdr:row>32</xdr:row>
      <xdr:rowOff>93182</xdr:rowOff>
    </xdr:to>
    <xdr:cxnSp macro="">
      <xdr:nvCxnSpPr>
        <xdr:cNvPr id="152" name="直線コネクタ 151">
          <a:extLst>
            <a:ext uri="{FF2B5EF4-FFF2-40B4-BE49-F238E27FC236}">
              <a16:creationId xmlns:a16="http://schemas.microsoft.com/office/drawing/2014/main" id="{1A70879D-CADE-4ADB-ACCF-C9B3100378B0}"/>
            </a:ext>
          </a:extLst>
        </xdr:cNvPr>
        <xdr:cNvCxnSpPr/>
      </xdr:nvCxnSpPr>
      <xdr:spPr>
        <a:xfrm>
          <a:off x="13322300" y="6276313"/>
          <a:ext cx="7620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164946</xdr:rowOff>
    </xdr:from>
    <xdr:to>
      <xdr:col>64</xdr:col>
      <xdr:colOff>123825</xdr:colOff>
      <xdr:row>32</xdr:row>
      <xdr:rowOff>95096</xdr:rowOff>
    </xdr:to>
    <xdr:sp macro="" textlink="">
      <xdr:nvSpPr>
        <xdr:cNvPr id="153" name="楕円 152">
          <a:extLst>
            <a:ext uri="{FF2B5EF4-FFF2-40B4-BE49-F238E27FC236}">
              <a16:creationId xmlns:a16="http://schemas.microsoft.com/office/drawing/2014/main" id="{D0A2FE92-3470-4CC0-9B99-5CA2500DF831}"/>
            </a:ext>
          </a:extLst>
        </xdr:cNvPr>
        <xdr:cNvSpPr/>
      </xdr:nvSpPr>
      <xdr:spPr>
        <a:xfrm>
          <a:off x="12509500" y="62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18388</xdr:rowOff>
    </xdr:from>
    <xdr:to>
      <xdr:col>68</xdr:col>
      <xdr:colOff>73025</xdr:colOff>
      <xdr:row>32</xdr:row>
      <xdr:rowOff>44296</xdr:rowOff>
    </xdr:to>
    <xdr:cxnSp macro="">
      <xdr:nvCxnSpPr>
        <xdr:cNvPr id="154" name="直線コネクタ 153">
          <a:extLst>
            <a:ext uri="{FF2B5EF4-FFF2-40B4-BE49-F238E27FC236}">
              <a16:creationId xmlns:a16="http://schemas.microsoft.com/office/drawing/2014/main" id="{FF9E3EF3-B4FB-4680-B5C9-69B02780259E}"/>
            </a:ext>
          </a:extLst>
        </xdr:cNvPr>
        <xdr:cNvCxnSpPr/>
      </xdr:nvCxnSpPr>
      <xdr:spPr>
        <a:xfrm flipV="1">
          <a:off x="12560300" y="627631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708</xdr:rowOff>
    </xdr:from>
    <xdr:to>
      <xdr:col>60</xdr:col>
      <xdr:colOff>123825</xdr:colOff>
      <xdr:row>31</xdr:row>
      <xdr:rowOff>102308</xdr:rowOff>
    </xdr:to>
    <xdr:sp macro="" textlink="">
      <xdr:nvSpPr>
        <xdr:cNvPr id="155" name="楕円 154">
          <a:extLst>
            <a:ext uri="{FF2B5EF4-FFF2-40B4-BE49-F238E27FC236}">
              <a16:creationId xmlns:a16="http://schemas.microsoft.com/office/drawing/2014/main" id="{8C76E688-9CDB-4D3B-AD63-6B06CF3E8F76}"/>
            </a:ext>
          </a:extLst>
        </xdr:cNvPr>
        <xdr:cNvSpPr/>
      </xdr:nvSpPr>
      <xdr:spPr>
        <a:xfrm>
          <a:off x="11747500" y="60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51508</xdr:rowOff>
    </xdr:from>
    <xdr:to>
      <xdr:col>64</xdr:col>
      <xdr:colOff>73025</xdr:colOff>
      <xdr:row>32</xdr:row>
      <xdr:rowOff>44296</xdr:rowOff>
    </xdr:to>
    <xdr:cxnSp macro="">
      <xdr:nvCxnSpPr>
        <xdr:cNvPr id="156" name="直線コネクタ 155">
          <a:extLst>
            <a:ext uri="{FF2B5EF4-FFF2-40B4-BE49-F238E27FC236}">
              <a16:creationId xmlns:a16="http://schemas.microsoft.com/office/drawing/2014/main" id="{1275DF3E-D193-45D3-BDA8-09983B625AB9}"/>
            </a:ext>
          </a:extLst>
        </xdr:cNvPr>
        <xdr:cNvCxnSpPr/>
      </xdr:nvCxnSpPr>
      <xdr:spPr>
        <a:xfrm>
          <a:off x="11798300" y="6137983"/>
          <a:ext cx="762000" cy="1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18E63EDF-F0AD-48F6-97AD-5F54C4BE18C5}"/>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3CE813A5-FF4A-4841-BD09-A55BE35F94C2}"/>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57E0424A-44D0-4579-AD98-47D56D681641}"/>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FD728269-2A2E-457B-8C03-A44CFD228FE6}"/>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135109</xdr:rowOff>
    </xdr:from>
    <xdr:ext cx="469744" cy="259045"/>
    <xdr:sp macro="" textlink="">
      <xdr:nvSpPr>
        <xdr:cNvPr id="161" name="n_1mainValue債務償還比率">
          <a:extLst>
            <a:ext uri="{FF2B5EF4-FFF2-40B4-BE49-F238E27FC236}">
              <a16:creationId xmlns:a16="http://schemas.microsoft.com/office/drawing/2014/main" id="{FF86EE1C-1C73-48BF-8FB2-C79D000749FA}"/>
            </a:ext>
          </a:extLst>
        </xdr:cNvPr>
        <xdr:cNvSpPr txBox="1"/>
      </xdr:nvSpPr>
      <xdr:spPr>
        <a:xfrm>
          <a:off x="13836727" y="63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60315</xdr:rowOff>
    </xdr:from>
    <xdr:ext cx="469744" cy="259045"/>
    <xdr:sp macro="" textlink="">
      <xdr:nvSpPr>
        <xdr:cNvPr id="162" name="n_2mainValue債務償還比率">
          <a:extLst>
            <a:ext uri="{FF2B5EF4-FFF2-40B4-BE49-F238E27FC236}">
              <a16:creationId xmlns:a16="http://schemas.microsoft.com/office/drawing/2014/main" id="{0BBDB42F-8079-4CBF-8647-B55FAF5B0EB7}"/>
            </a:ext>
          </a:extLst>
        </xdr:cNvPr>
        <xdr:cNvSpPr txBox="1"/>
      </xdr:nvSpPr>
      <xdr:spPr>
        <a:xfrm>
          <a:off x="13087427" y="63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86223</xdr:rowOff>
    </xdr:from>
    <xdr:ext cx="469744" cy="259045"/>
    <xdr:sp macro="" textlink="">
      <xdr:nvSpPr>
        <xdr:cNvPr id="163" name="n_3mainValue債務償還比率">
          <a:extLst>
            <a:ext uri="{FF2B5EF4-FFF2-40B4-BE49-F238E27FC236}">
              <a16:creationId xmlns:a16="http://schemas.microsoft.com/office/drawing/2014/main" id="{B851E540-0670-48D2-8290-10AC9B928D93}"/>
            </a:ext>
          </a:extLst>
        </xdr:cNvPr>
        <xdr:cNvSpPr txBox="1"/>
      </xdr:nvSpPr>
      <xdr:spPr>
        <a:xfrm>
          <a:off x="12325427" y="634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93435</xdr:rowOff>
    </xdr:from>
    <xdr:ext cx="469744" cy="259045"/>
    <xdr:sp macro="" textlink="">
      <xdr:nvSpPr>
        <xdr:cNvPr id="164" name="n_4mainValue債務償還比率">
          <a:extLst>
            <a:ext uri="{FF2B5EF4-FFF2-40B4-BE49-F238E27FC236}">
              <a16:creationId xmlns:a16="http://schemas.microsoft.com/office/drawing/2014/main" id="{E934B25B-5913-4944-97B1-0E8D6D4B9A0D}"/>
            </a:ext>
          </a:extLst>
        </xdr:cNvPr>
        <xdr:cNvSpPr txBox="1"/>
      </xdr:nvSpPr>
      <xdr:spPr>
        <a:xfrm>
          <a:off x="11563427" y="617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9D671126-FAA0-488B-B57A-E02FB77A534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B46A083-8A0B-455E-BE9D-8A59FC70106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F6F1046-5101-47C3-AEDD-E6D3136A1F6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013D81D-6942-4334-8DF1-A5062AFFF0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7CF4135-BD58-4B56-8500-FD8A09B184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408BD6D-B1DD-498D-8DF6-3BDC20AC1E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BB09DC-678A-4126-82CE-DC09F195D7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116FBB-787B-4B8B-93AA-D61E1BFCB4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7468CF-61B8-4E2D-B404-830F404E2E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730152-E552-40B1-AE0E-FDDE653005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7CDE84-AB59-406A-ACF3-A828782621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F8C615-F531-4AEB-9B20-65A8ACC26F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4C01A9-2D2A-4BE3-B7FC-9D1AD68E56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F6B223-8281-4BC2-B717-5A9FFFB227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2EEDDC-CC22-463F-B29B-DFA6BC1EA4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A252F4-E627-43D3-9A6F-4923205C52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769B19-03E0-433E-BDB0-700B6BC741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C7689E-A232-4682-A9F1-33CFF11F1B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2C381D-2AE7-48EC-B83D-6A1EA4B899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558323-CD50-4B51-A663-A32C4D426C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7A786D-FD02-4750-B529-761A2247A4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806377-05F8-4163-8610-1794F25AF6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84E855-067F-4008-BE63-9F63983B61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96F0C0-6021-4B4C-A673-A9325EE268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C859B0-98EA-4F89-A0C8-B5839FBCED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76C751-C386-459D-A57B-5BA5F0B720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F85A9F-1743-4185-8A57-EC2B9745A5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23C0D-0F7A-4F9C-AA8C-92C3FF0F87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0859ED-9C43-43F0-8496-EDC9066EDF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1AA239-B4E4-4E62-BECB-DB95E0AC8F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ADE526-29AC-4A5C-B272-AA1075FFE1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74076E-EDED-451D-90C4-7AE7258F90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AAB5C1-35BD-41E0-8AB5-B47B03905A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7A34D6-C4F1-43AE-BCE3-4FB2AD9C37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BD6247-3E18-4344-9ABF-0D58483DB8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69D7B2-D927-4B35-801D-3F49F25D39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0CB030-DC52-42A9-B6DF-A82DA52655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CE9967-BE3C-4D7B-84A1-97CB6B0BBA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D2F2A7-8244-4C4E-AD99-B09DE62096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1A84DD-A275-4DAF-A2EA-B65E0A8B03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93D5DE-385C-4B12-A233-306554969C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74B487-CBAB-473A-8FC8-99C81756CD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FF1559-630A-4832-AAE5-1CAECDC27A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E62CA4-F669-4AD6-98AB-5C0809A98E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0F23C8-17F1-40A9-B8C5-9FEF8F8DE4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739914-0E4C-4EDF-9F41-4AA0EC81B9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9DE1DC-99A3-4723-8EA3-62FAF4E2AF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4BC349-6C7C-42F6-BF4F-8CDF090705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1C5EA2-C68A-4FC7-AD9C-8C99D9232B6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3D738C-9556-4AAB-A204-9E59DC40D67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BC749D-5DF7-4102-B390-C5021106FF4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DD202BF-5B41-479C-945E-0FE01A64549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646E14-7682-44D3-83E7-2B25C030FF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396C1D4-1723-4ED0-B709-0DE5B974119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0179F41-9389-4DD0-BAC1-FF8409938B0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DF29CB-D6C0-4BBD-9509-E1C8AF5521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7F3864-6D3B-4338-9A6D-FFB2C5E207D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15F8D7-1F11-46E2-8D7E-670DA15CD78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17F881-6CB0-4E6D-AF7E-BD7076231F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42EE776-71B6-4215-84D8-CC19D8E493A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D78F681-677A-46F1-A008-370E851BE2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9B7CFDDF-7E88-4116-A222-676ADC87B2C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6DF9397E-F749-4E63-946F-9F047A16830C}"/>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EE102696-C8FB-4A44-91CE-551CB0DBD23E}"/>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3841EA33-5D9B-4D64-9F23-0999075CDCAC}"/>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DE823605-14FC-4117-844E-4E44AAA6454D}"/>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6FF4BD10-15E0-43A3-8D4C-B52DB2113285}"/>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1C25D1BB-9378-41CE-AC50-DBFD0EEDDEF6}"/>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E7ED5F2-E67F-4DB1-A264-388599B71989}"/>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AFBE6ECB-4AFC-4DD2-AE82-3752075EE936}"/>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6DB4DCA3-4C8E-4815-8187-0369B5A3622D}"/>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A886B009-CC76-49DC-BA4D-2E9481E281C3}"/>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F702281-9712-4896-BC9E-B21295BC358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4C1D6D-51EC-45A2-977F-CD69BA64C3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C106DC-A384-4B18-9A1B-513F93FBB5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A0EE45-989F-446D-ABFF-D6D8880BE2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332613-DE14-4B24-8270-2C95066570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17780</xdr:rowOff>
    </xdr:from>
    <xdr:to>
      <xdr:col>24</xdr:col>
      <xdr:colOff>114300</xdr:colOff>
      <xdr:row>39</xdr:row>
      <xdr:rowOff>119380</xdr:rowOff>
    </xdr:to>
    <xdr:sp macro="" textlink="">
      <xdr:nvSpPr>
        <xdr:cNvPr id="73" name="楕円 72">
          <a:extLst>
            <a:ext uri="{FF2B5EF4-FFF2-40B4-BE49-F238E27FC236}">
              <a16:creationId xmlns:a16="http://schemas.microsoft.com/office/drawing/2014/main" id="{087938A8-6D98-40FC-AE59-2ED8B8A98E6B}"/>
            </a:ext>
          </a:extLst>
        </xdr:cNvPr>
        <xdr:cNvSpPr/>
      </xdr:nvSpPr>
      <xdr:spPr>
        <a:xfrm>
          <a:off x="4584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20078B73-4482-4E6D-9E4B-86EF9A33996B}"/>
            </a:ext>
          </a:extLst>
        </xdr:cNvPr>
        <xdr:cNvSpPr txBox="1"/>
      </xdr:nvSpPr>
      <xdr:spPr>
        <a:xfrm>
          <a:off x="4673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446941F0-F7C4-4636-AC9E-C3F01B646A6A}"/>
            </a:ext>
          </a:extLst>
        </xdr:cNvPr>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68580</xdr:rowOff>
    </xdr:to>
    <xdr:cxnSp macro="">
      <xdr:nvCxnSpPr>
        <xdr:cNvPr id="76" name="直線コネクタ 75">
          <a:extLst>
            <a:ext uri="{FF2B5EF4-FFF2-40B4-BE49-F238E27FC236}">
              <a16:creationId xmlns:a16="http://schemas.microsoft.com/office/drawing/2014/main" id="{727F3CB4-EE7F-4C4D-B17E-E5183CA85356}"/>
            </a:ext>
          </a:extLst>
        </xdr:cNvPr>
        <xdr:cNvCxnSpPr/>
      </xdr:nvCxnSpPr>
      <xdr:spPr>
        <a:xfrm>
          <a:off x="3797300" y="6724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7" name="楕円 76">
          <a:extLst>
            <a:ext uri="{FF2B5EF4-FFF2-40B4-BE49-F238E27FC236}">
              <a16:creationId xmlns:a16="http://schemas.microsoft.com/office/drawing/2014/main" id="{829E0D3F-B863-40B6-A5CF-08D198B2DFA1}"/>
            </a:ext>
          </a:extLst>
        </xdr:cNvPr>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AD6B2476-5BCF-4C86-BB9E-955119AE2716}"/>
            </a:ext>
          </a:extLst>
        </xdr:cNvPr>
        <xdr:cNvCxnSpPr/>
      </xdr:nvCxnSpPr>
      <xdr:spPr>
        <a:xfrm>
          <a:off x="2908300" y="669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0D2D17AD-C93D-4529-9AFE-630399E07A64}"/>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11430</xdr:rowOff>
    </xdr:to>
    <xdr:cxnSp macro="">
      <xdr:nvCxnSpPr>
        <xdr:cNvPr id="80" name="直線コネクタ 79">
          <a:extLst>
            <a:ext uri="{FF2B5EF4-FFF2-40B4-BE49-F238E27FC236}">
              <a16:creationId xmlns:a16="http://schemas.microsoft.com/office/drawing/2014/main" id="{DBA0FD85-B195-4EE3-969E-F44AE8F3BE02}"/>
            </a:ext>
          </a:extLst>
        </xdr:cNvPr>
        <xdr:cNvCxnSpPr/>
      </xdr:nvCxnSpPr>
      <xdr:spPr>
        <a:xfrm>
          <a:off x="2019300" y="6663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17780</xdr:rowOff>
    </xdr:from>
    <xdr:to>
      <xdr:col>6</xdr:col>
      <xdr:colOff>38100</xdr:colOff>
      <xdr:row>38</xdr:row>
      <xdr:rowOff>119380</xdr:rowOff>
    </xdr:to>
    <xdr:sp macro="" textlink="">
      <xdr:nvSpPr>
        <xdr:cNvPr id="81" name="楕円 80">
          <a:extLst>
            <a:ext uri="{FF2B5EF4-FFF2-40B4-BE49-F238E27FC236}">
              <a16:creationId xmlns:a16="http://schemas.microsoft.com/office/drawing/2014/main" id="{53150C76-1BE4-4F29-AA89-E5F10E8F74F5}"/>
            </a:ext>
          </a:extLst>
        </xdr:cNvPr>
        <xdr:cNvSpPr/>
      </xdr:nvSpPr>
      <xdr:spPr>
        <a:xfrm>
          <a:off x="107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68580</xdr:rowOff>
    </xdr:from>
    <xdr:to>
      <xdr:col>10</xdr:col>
      <xdr:colOff>114300</xdr:colOff>
      <xdr:row>38</xdr:row>
      <xdr:rowOff>148590</xdr:rowOff>
    </xdr:to>
    <xdr:cxnSp macro="">
      <xdr:nvCxnSpPr>
        <xdr:cNvPr id="82" name="直線コネクタ 81">
          <a:extLst>
            <a:ext uri="{FF2B5EF4-FFF2-40B4-BE49-F238E27FC236}">
              <a16:creationId xmlns:a16="http://schemas.microsoft.com/office/drawing/2014/main" id="{1FB3E9DB-F88C-4CBA-B2D3-BC1665461F47}"/>
            </a:ext>
          </a:extLst>
        </xdr:cNvPr>
        <xdr:cNvCxnSpPr/>
      </xdr:nvCxnSpPr>
      <xdr:spPr>
        <a:xfrm>
          <a:off x="1130300" y="6583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4814BE47-F0A7-4A15-A3E1-4E0425053CF3}"/>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B7B97E03-1BA1-4029-875A-57DD6C5B9D04}"/>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76AC9156-1B95-4CD1-8392-45E695280674}"/>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6049E11E-4144-4D88-9535-7EB3BF3B548A}"/>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9C574933-5724-4DF5-8D13-1314A4CCA810}"/>
            </a:ext>
          </a:extLst>
        </xdr:cNvPr>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6F81C230-9A29-45B4-A6AC-CC7AF0A3D98F}"/>
            </a:ext>
          </a:extLst>
        </xdr:cNvPr>
        <xdr:cNvSpPr txBox="1"/>
      </xdr:nvSpPr>
      <xdr:spPr>
        <a:xfrm>
          <a:off x="2705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B4CF96FC-6A8E-4986-BCED-53FDA5984984}"/>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90" name="n_4mainValue【道路】&#10;有形固定資産減価償却率">
          <a:extLst>
            <a:ext uri="{FF2B5EF4-FFF2-40B4-BE49-F238E27FC236}">
              <a16:creationId xmlns:a16="http://schemas.microsoft.com/office/drawing/2014/main" id="{C372CF5A-CA7E-4EF0-868B-5B8E85E31EC8}"/>
            </a:ext>
          </a:extLst>
        </xdr:cNvPr>
        <xdr:cNvSpPr txBox="1"/>
      </xdr:nvSpPr>
      <xdr:spPr>
        <a:xfrm>
          <a:off x="927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AB074CE-39E8-4A3F-94FA-E04491802C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0F030F0-97DE-4C65-AD27-ABB45B3588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F5E40A7-7323-47A6-860A-9949D47C40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A2291F-99EE-4A1A-8BB5-5F7D95A631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E87AB52-C79C-484D-8E16-32C1E272E9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603975D-366B-49D8-8AE4-2ED1B15AAC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AAAC460-9961-41EB-8D3D-AAB9359D10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D299826-0C15-458C-8632-A825E11A12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7D7213A-AB20-4F6C-BBD2-2387F50B22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6DA91C1-CB34-49DD-BF6D-D59F2044D1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531EF65-9ACD-479A-A386-599FF541AA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AEB7FA1-4CF9-461C-95CB-F4E4ED43A9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C6E3749-90B1-4328-A940-B76DE49FFC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F78D627-4720-4508-84FB-34E8E0A1A0D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E8B849A-30AD-4E6A-A9ED-3881EBE800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2133351E-E48E-402D-92D3-3C99E54BD8D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6EDA108-E797-421E-9B0F-63ED706FDBA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9CF82A05-9587-4F91-BEFA-5DF83CCE1CC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14D650E-5FD6-4D17-B812-155DBEEC90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D367A07-7257-4F8E-9CDB-C5515494DF9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03A5E9-9FAB-4B9B-B886-04AD4960BC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4514C35-C8E6-4FB0-B736-12850E9767E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4365882-4A12-4426-A3CB-606A21313D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48F0423B-B7B7-4B6F-BBB9-6068318684E9}"/>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D37AD0F9-9DEB-47C3-A554-AF38CCCE66F9}"/>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E63B20A8-8F15-451B-A379-74A435F6E05A}"/>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BCA096E1-58E8-40B2-AA7B-07DBC09877C5}"/>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C78736E8-3FC4-4CCA-B620-F66F59B8D1E3}"/>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9883E61C-DCF8-48BA-8575-F233595A8355}"/>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EC7C7CCE-AFF6-452E-8395-29B7C448426A}"/>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F29CB1B0-765B-48B7-9B6E-19C619140494}"/>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89FD4E89-D219-44C2-851E-EFB4D60D60A5}"/>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D1C7EA51-3490-4CC3-9B8C-1C071CE31C47}"/>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E5DE9EF7-D3A2-4CFB-B7F9-C8F01952D40A}"/>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F3EE6B-F544-478F-80D1-64690F100F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3A6C7A-0906-4587-B2FD-E0861A1388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8B8824-5C1D-447C-B3BF-69FDBCB9F3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60AD21A-7EC1-41AC-B917-E1BB1A9017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CA1B4D0-DA7D-4FD9-B3E3-46E6DE0453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94338</xdr:rowOff>
    </xdr:from>
    <xdr:to>
      <xdr:col>55</xdr:col>
      <xdr:colOff>50800</xdr:colOff>
      <xdr:row>35</xdr:row>
      <xdr:rowOff>24488</xdr:rowOff>
    </xdr:to>
    <xdr:sp macro="" textlink="">
      <xdr:nvSpPr>
        <xdr:cNvPr id="130" name="楕円 129">
          <a:extLst>
            <a:ext uri="{FF2B5EF4-FFF2-40B4-BE49-F238E27FC236}">
              <a16:creationId xmlns:a16="http://schemas.microsoft.com/office/drawing/2014/main" id="{AE45C9DE-C98F-4E54-8C00-1D10524CC529}"/>
            </a:ext>
          </a:extLst>
        </xdr:cNvPr>
        <xdr:cNvSpPr/>
      </xdr:nvSpPr>
      <xdr:spPr>
        <a:xfrm>
          <a:off x="10426700" y="5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47365</xdr:rowOff>
    </xdr:from>
    <xdr:ext cx="599010" cy="259045"/>
    <xdr:sp macro="" textlink="">
      <xdr:nvSpPr>
        <xdr:cNvPr id="131" name="【道路】&#10;一人当たり延長該当値テキスト">
          <a:extLst>
            <a:ext uri="{FF2B5EF4-FFF2-40B4-BE49-F238E27FC236}">
              <a16:creationId xmlns:a16="http://schemas.microsoft.com/office/drawing/2014/main" id="{0265860A-BE2F-402F-A242-6FF6A6DE0A6B}"/>
            </a:ext>
          </a:extLst>
        </xdr:cNvPr>
        <xdr:cNvSpPr txBox="1"/>
      </xdr:nvSpPr>
      <xdr:spPr>
        <a:xfrm>
          <a:off x="10515600" y="587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143952</xdr:rowOff>
    </xdr:from>
    <xdr:to>
      <xdr:col>50</xdr:col>
      <xdr:colOff>165100</xdr:colOff>
      <xdr:row>35</xdr:row>
      <xdr:rowOff>74102</xdr:rowOff>
    </xdr:to>
    <xdr:sp macro="" textlink="">
      <xdr:nvSpPr>
        <xdr:cNvPr id="132" name="楕円 131">
          <a:extLst>
            <a:ext uri="{FF2B5EF4-FFF2-40B4-BE49-F238E27FC236}">
              <a16:creationId xmlns:a16="http://schemas.microsoft.com/office/drawing/2014/main" id="{4F387F17-A788-4FD7-BDE9-31C8D9250BD3}"/>
            </a:ext>
          </a:extLst>
        </xdr:cNvPr>
        <xdr:cNvSpPr/>
      </xdr:nvSpPr>
      <xdr:spPr>
        <a:xfrm>
          <a:off x="9588500" y="59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145138</xdr:rowOff>
    </xdr:from>
    <xdr:to>
      <xdr:col>55</xdr:col>
      <xdr:colOff>0</xdr:colOff>
      <xdr:row>35</xdr:row>
      <xdr:rowOff>23302</xdr:rowOff>
    </xdr:to>
    <xdr:cxnSp macro="">
      <xdr:nvCxnSpPr>
        <xdr:cNvPr id="133" name="直線コネクタ 132">
          <a:extLst>
            <a:ext uri="{FF2B5EF4-FFF2-40B4-BE49-F238E27FC236}">
              <a16:creationId xmlns:a16="http://schemas.microsoft.com/office/drawing/2014/main" id="{9738D911-DBB6-4477-9063-FAB76CF47F44}"/>
            </a:ext>
          </a:extLst>
        </xdr:cNvPr>
        <xdr:cNvCxnSpPr/>
      </xdr:nvCxnSpPr>
      <xdr:spPr>
        <a:xfrm flipV="1">
          <a:off x="9639300" y="5974438"/>
          <a:ext cx="8382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171216</xdr:rowOff>
    </xdr:from>
    <xdr:to>
      <xdr:col>46</xdr:col>
      <xdr:colOff>38100</xdr:colOff>
      <xdr:row>35</xdr:row>
      <xdr:rowOff>101366</xdr:rowOff>
    </xdr:to>
    <xdr:sp macro="" textlink="">
      <xdr:nvSpPr>
        <xdr:cNvPr id="134" name="楕円 133">
          <a:extLst>
            <a:ext uri="{FF2B5EF4-FFF2-40B4-BE49-F238E27FC236}">
              <a16:creationId xmlns:a16="http://schemas.microsoft.com/office/drawing/2014/main" id="{28DA59D3-A42A-4875-B4B5-17D8B97D5129}"/>
            </a:ext>
          </a:extLst>
        </xdr:cNvPr>
        <xdr:cNvSpPr/>
      </xdr:nvSpPr>
      <xdr:spPr>
        <a:xfrm>
          <a:off x="8699500" y="6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23302</xdr:rowOff>
    </xdr:from>
    <xdr:to>
      <xdr:col>50</xdr:col>
      <xdr:colOff>114300</xdr:colOff>
      <xdr:row>35</xdr:row>
      <xdr:rowOff>50566</xdr:rowOff>
    </xdr:to>
    <xdr:cxnSp macro="">
      <xdr:nvCxnSpPr>
        <xdr:cNvPr id="135" name="直線コネクタ 134">
          <a:extLst>
            <a:ext uri="{FF2B5EF4-FFF2-40B4-BE49-F238E27FC236}">
              <a16:creationId xmlns:a16="http://schemas.microsoft.com/office/drawing/2014/main" id="{AC162E3D-FD7B-4DA7-9141-EA0E8CDA6B3D}"/>
            </a:ext>
          </a:extLst>
        </xdr:cNvPr>
        <xdr:cNvCxnSpPr/>
      </xdr:nvCxnSpPr>
      <xdr:spPr>
        <a:xfrm flipV="1">
          <a:off x="8750300" y="6024052"/>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20188</xdr:rowOff>
    </xdr:from>
    <xdr:to>
      <xdr:col>41</xdr:col>
      <xdr:colOff>101600</xdr:colOff>
      <xdr:row>35</xdr:row>
      <xdr:rowOff>121788</xdr:rowOff>
    </xdr:to>
    <xdr:sp macro="" textlink="">
      <xdr:nvSpPr>
        <xdr:cNvPr id="136" name="楕円 135">
          <a:extLst>
            <a:ext uri="{FF2B5EF4-FFF2-40B4-BE49-F238E27FC236}">
              <a16:creationId xmlns:a16="http://schemas.microsoft.com/office/drawing/2014/main" id="{9783E606-E465-46F0-8D1B-2111415F78E1}"/>
            </a:ext>
          </a:extLst>
        </xdr:cNvPr>
        <xdr:cNvSpPr/>
      </xdr:nvSpPr>
      <xdr:spPr>
        <a:xfrm>
          <a:off x="7810500" y="60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50566</xdr:rowOff>
    </xdr:from>
    <xdr:to>
      <xdr:col>45</xdr:col>
      <xdr:colOff>177800</xdr:colOff>
      <xdr:row>35</xdr:row>
      <xdr:rowOff>70988</xdr:rowOff>
    </xdr:to>
    <xdr:cxnSp macro="">
      <xdr:nvCxnSpPr>
        <xdr:cNvPr id="137" name="直線コネクタ 136">
          <a:extLst>
            <a:ext uri="{FF2B5EF4-FFF2-40B4-BE49-F238E27FC236}">
              <a16:creationId xmlns:a16="http://schemas.microsoft.com/office/drawing/2014/main" id="{5D693365-3400-45D3-91AB-B1CCBD842A18}"/>
            </a:ext>
          </a:extLst>
        </xdr:cNvPr>
        <xdr:cNvCxnSpPr/>
      </xdr:nvCxnSpPr>
      <xdr:spPr>
        <a:xfrm flipV="1">
          <a:off x="7861300" y="605131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108298</xdr:rowOff>
    </xdr:from>
    <xdr:to>
      <xdr:col>36</xdr:col>
      <xdr:colOff>165100</xdr:colOff>
      <xdr:row>36</xdr:row>
      <xdr:rowOff>38448</xdr:rowOff>
    </xdr:to>
    <xdr:sp macro="" textlink="">
      <xdr:nvSpPr>
        <xdr:cNvPr id="138" name="楕円 137">
          <a:extLst>
            <a:ext uri="{FF2B5EF4-FFF2-40B4-BE49-F238E27FC236}">
              <a16:creationId xmlns:a16="http://schemas.microsoft.com/office/drawing/2014/main" id="{230FB9AE-172E-4C60-BCC0-26D19BCF4CDB}"/>
            </a:ext>
          </a:extLst>
        </xdr:cNvPr>
        <xdr:cNvSpPr/>
      </xdr:nvSpPr>
      <xdr:spPr>
        <a:xfrm>
          <a:off x="6921500" y="61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70988</xdr:rowOff>
    </xdr:from>
    <xdr:to>
      <xdr:col>41</xdr:col>
      <xdr:colOff>50800</xdr:colOff>
      <xdr:row>35</xdr:row>
      <xdr:rowOff>159098</xdr:rowOff>
    </xdr:to>
    <xdr:cxnSp macro="">
      <xdr:nvCxnSpPr>
        <xdr:cNvPr id="139" name="直線コネクタ 138">
          <a:extLst>
            <a:ext uri="{FF2B5EF4-FFF2-40B4-BE49-F238E27FC236}">
              <a16:creationId xmlns:a16="http://schemas.microsoft.com/office/drawing/2014/main" id="{47C918C0-8773-45C2-8F03-0CD38316A444}"/>
            </a:ext>
          </a:extLst>
        </xdr:cNvPr>
        <xdr:cNvCxnSpPr/>
      </xdr:nvCxnSpPr>
      <xdr:spPr>
        <a:xfrm flipV="1">
          <a:off x="6972300" y="6071738"/>
          <a:ext cx="889000" cy="8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4EB47657-E8A0-41AB-92EA-5BF47E221A5E}"/>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AEA48A6F-5BD1-4A28-9940-24354128CC8E}"/>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80CBE366-190B-4AF3-95BE-C8FCD23CA5E9}"/>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BF832ECA-8177-4225-9853-2EC0D1F020AA}"/>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33</xdr:row>
      <xdr:rowOff>90629</xdr:rowOff>
    </xdr:from>
    <xdr:ext cx="599010" cy="259045"/>
    <xdr:sp macro="" textlink="">
      <xdr:nvSpPr>
        <xdr:cNvPr id="144" name="n_1mainValue【道路】&#10;一人当たり延長">
          <a:extLst>
            <a:ext uri="{FF2B5EF4-FFF2-40B4-BE49-F238E27FC236}">
              <a16:creationId xmlns:a16="http://schemas.microsoft.com/office/drawing/2014/main" id="{364CF969-32A3-4859-B0A8-BCDD861B52FF}"/>
            </a:ext>
          </a:extLst>
        </xdr:cNvPr>
        <xdr:cNvSpPr txBox="1"/>
      </xdr:nvSpPr>
      <xdr:spPr>
        <a:xfrm>
          <a:off x="9327094" y="574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117893</xdr:rowOff>
    </xdr:from>
    <xdr:ext cx="599010" cy="259045"/>
    <xdr:sp macro="" textlink="">
      <xdr:nvSpPr>
        <xdr:cNvPr id="145" name="n_2mainValue【道路】&#10;一人当たり延長">
          <a:extLst>
            <a:ext uri="{FF2B5EF4-FFF2-40B4-BE49-F238E27FC236}">
              <a16:creationId xmlns:a16="http://schemas.microsoft.com/office/drawing/2014/main" id="{3A80E0D0-DD65-4747-BDE8-D9B80F0ADE22}"/>
            </a:ext>
          </a:extLst>
        </xdr:cNvPr>
        <xdr:cNvSpPr txBox="1"/>
      </xdr:nvSpPr>
      <xdr:spPr>
        <a:xfrm>
          <a:off x="8450794" y="577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138315</xdr:rowOff>
    </xdr:from>
    <xdr:ext cx="599010" cy="259045"/>
    <xdr:sp macro="" textlink="">
      <xdr:nvSpPr>
        <xdr:cNvPr id="146" name="n_3mainValue【道路】&#10;一人当たり延長">
          <a:extLst>
            <a:ext uri="{FF2B5EF4-FFF2-40B4-BE49-F238E27FC236}">
              <a16:creationId xmlns:a16="http://schemas.microsoft.com/office/drawing/2014/main" id="{5DF1566B-66FA-489E-AD60-04D259909B5C}"/>
            </a:ext>
          </a:extLst>
        </xdr:cNvPr>
        <xdr:cNvSpPr txBox="1"/>
      </xdr:nvSpPr>
      <xdr:spPr>
        <a:xfrm>
          <a:off x="7561794" y="579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34</xdr:row>
      <xdr:rowOff>54975</xdr:rowOff>
    </xdr:from>
    <xdr:ext cx="599010" cy="259045"/>
    <xdr:sp macro="" textlink="">
      <xdr:nvSpPr>
        <xdr:cNvPr id="147" name="n_4mainValue【道路】&#10;一人当たり延長">
          <a:extLst>
            <a:ext uri="{FF2B5EF4-FFF2-40B4-BE49-F238E27FC236}">
              <a16:creationId xmlns:a16="http://schemas.microsoft.com/office/drawing/2014/main" id="{3A69D9B5-772F-4C1C-A2CA-787CF92E54D6}"/>
            </a:ext>
          </a:extLst>
        </xdr:cNvPr>
        <xdr:cNvSpPr txBox="1"/>
      </xdr:nvSpPr>
      <xdr:spPr>
        <a:xfrm>
          <a:off x="6672794" y="588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999967B-29AA-403A-A80A-7511279645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4643866-9648-414E-95B5-B5C9CCFFC2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AE6F64E-E409-45AE-838B-9D0B880886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15389A0-542D-419B-9FE2-3F42B108EC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A799231-2FAF-4D8C-816F-F75110A853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A28666D-5A34-4C28-BA64-6C68C38231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35E229E-37F9-46A0-AE26-EE1330D3CE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87128F5-914C-44E9-9DF3-8B3F6D5624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F7EE037-8269-4157-84F8-DA189BA10C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1AC2FF8-5455-4C1F-B156-55514D12C6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4EDEC4E-A395-4125-BB7A-0028E0FF28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7ADE012-0293-4C43-9910-5D46155F92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4B57CF0-6B44-4AC8-8BAB-DBFA65A345D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FB944FA-1453-4A8B-A1E5-E7D7EBFFE06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3761D46-BE40-40D0-9B33-CE0298D891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AF68C04-0894-4010-98F4-BACE0ADE45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9826CAC-68DE-4F48-AE0B-A7CD665BCA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992BF40-8382-467B-833F-A8806C06C5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7BDB9E6-5D6B-4FB0-B16C-30A2D388F4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A8ADE1D-3BF0-4A8D-8B72-0167E9115A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1C8DD12-73CA-48CB-BA46-880C3C2EA3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AF9D38D-4F33-43C8-AD98-B2CC547CE8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F6E4C1F-A2FF-4896-8074-BCC49814DAE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2270650-FBD9-496D-A90E-79FDD908CF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812DCFA-C5EF-4FC8-8A71-8E64FC337D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5C3153D2-1BF4-4C5E-8C70-E72D49443688}"/>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B9C158C-3D48-4A95-B350-35780B42997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29217A45-A7FD-4FDC-8078-E18280F3BC85}"/>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193840A-4C35-48BA-8294-477A78262E24}"/>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8627398A-3BA4-4E0E-B37E-C1EEFB7B4A5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2E23513-5676-49A3-95F7-726FCEB3DAA3}"/>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4F3816B4-C87A-4504-B092-A60639F541E1}"/>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5B57A72F-928B-4588-9243-52B53767D8E1}"/>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08A17C5E-FE4F-495B-973C-DE9CED69BD27}"/>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8F830F83-1138-4441-A266-47C21249ACD6}"/>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71AE6E3D-F145-4EFE-9011-72569D28B03F}"/>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1B8D6F-2C3E-4276-B1AA-38A9160A1D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887C4C-6E35-4EDF-984E-14EC839661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A92612-203A-4437-9247-1D2C84C361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3ED928-0D76-41B9-AFC6-3CF68A2C35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F262A4E-5C6A-4D6E-BDF0-97C3F69BC7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3B1A260A-0BF2-4DB1-8A73-386AE98B574A}"/>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86F66C4-1CF8-4E71-8590-247D3B6807A4}"/>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1" name="楕円 190">
          <a:extLst>
            <a:ext uri="{FF2B5EF4-FFF2-40B4-BE49-F238E27FC236}">
              <a16:creationId xmlns:a16="http://schemas.microsoft.com/office/drawing/2014/main" id="{7E16DBBA-B396-4B38-A9F2-DA1104CDA514}"/>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932EF288-3D7C-4E2E-808D-46E08101BBF6}"/>
            </a:ext>
          </a:extLst>
        </xdr:cNvPr>
        <xdr:cNvCxnSpPr/>
      </xdr:nvCxnSpPr>
      <xdr:spPr>
        <a:xfrm>
          <a:off x="3797300" y="10481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3" name="楕円 192">
          <a:extLst>
            <a:ext uri="{FF2B5EF4-FFF2-40B4-BE49-F238E27FC236}">
              <a16:creationId xmlns:a16="http://schemas.microsoft.com/office/drawing/2014/main" id="{6525BC95-F190-4311-89F9-9F0F9C68566F}"/>
            </a:ext>
          </a:extLst>
        </xdr:cNvPr>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22860</xdr:rowOff>
    </xdr:to>
    <xdr:cxnSp macro="">
      <xdr:nvCxnSpPr>
        <xdr:cNvPr id="194" name="直線コネクタ 193">
          <a:extLst>
            <a:ext uri="{FF2B5EF4-FFF2-40B4-BE49-F238E27FC236}">
              <a16:creationId xmlns:a16="http://schemas.microsoft.com/office/drawing/2014/main" id="{80198762-031C-41E5-B0CE-9FC3D35F6B62}"/>
            </a:ext>
          </a:extLst>
        </xdr:cNvPr>
        <xdr:cNvCxnSpPr/>
      </xdr:nvCxnSpPr>
      <xdr:spPr>
        <a:xfrm>
          <a:off x="2908300" y="104486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E027A57F-6552-435D-B4D3-A9F3215D08E5}"/>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161653</xdr:rowOff>
    </xdr:to>
    <xdr:cxnSp macro="">
      <xdr:nvCxnSpPr>
        <xdr:cNvPr id="196" name="直線コネクタ 195">
          <a:extLst>
            <a:ext uri="{FF2B5EF4-FFF2-40B4-BE49-F238E27FC236}">
              <a16:creationId xmlns:a16="http://schemas.microsoft.com/office/drawing/2014/main" id="{29A6949B-7FD4-418E-B406-135E41A458B9}"/>
            </a:ext>
          </a:extLst>
        </xdr:cNvPr>
        <xdr:cNvCxnSpPr/>
      </xdr:nvCxnSpPr>
      <xdr:spPr>
        <a:xfrm>
          <a:off x="2019300" y="104208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7" name="楕円 196">
          <a:extLst>
            <a:ext uri="{FF2B5EF4-FFF2-40B4-BE49-F238E27FC236}">
              <a16:creationId xmlns:a16="http://schemas.microsoft.com/office/drawing/2014/main" id="{BB112B85-0816-4C13-A121-6E25355F8DAF}"/>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7ED71EAE-4A85-49A8-BC30-F259D51FD109}"/>
            </a:ext>
          </a:extLst>
        </xdr:cNvPr>
        <xdr:cNvCxnSpPr/>
      </xdr:nvCxnSpPr>
      <xdr:spPr>
        <a:xfrm>
          <a:off x="1130300" y="103555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E61FA4C-B791-4CC0-AA96-8389B92C1684}"/>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36AAF71-300E-48B1-97EE-2FE5AB8D5EA3}"/>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8EC7BCB-A726-4AE6-B4D8-6B265340DC4C}"/>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1E0F72E-C0E0-46A6-A185-0B1E08FE5633}"/>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90187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5B47CB-2A6B-4F21-89AD-0967F0FA7154}"/>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346E47-877D-49E6-8CFC-1A1F5CE8683F}"/>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F6FC4D5-96A3-4477-A215-461DC6B0B229}"/>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98A5162-CE7A-4A17-85B4-C48BB300A287}"/>
            </a:ext>
          </a:extLst>
        </xdr:cNvPr>
        <xdr:cNvSpPr txBox="1"/>
      </xdr:nvSpPr>
      <xdr:spPr>
        <a:xfrm>
          <a:off x="927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22360E3-0170-4DC7-8929-0E9A02D61C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E393E25-EB51-48E8-9850-8080E2CCC7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A9654D2-D784-4BAB-B06F-45318C4377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754520-58E7-46D4-A5F5-3379BCCF4D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6D76E49-DEDF-422C-85A9-F418499391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D241A67-E3AB-4C08-A8EE-FCEFD43D0B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D98FB21-A80E-4A48-B1E9-86561FFE3E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1672798-8AE4-4DB2-98AD-6A50AA79F5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7F96933-540D-43C3-B7F9-6ED3FBC954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9931E1E-7FBC-48A2-B15B-ABDA866CA1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980EE9D-C6D9-4820-9EDB-E0353DCEE67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994B36A-4E47-4A3D-9DC8-F24373A69DB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58B7ACA-72A3-4623-BCDC-593D0299D80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82D14DBD-4171-46DB-85D3-4E846A93811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B865AB9-A829-417B-8B94-5050DD87CA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C8C1F8F-E01D-41B7-B312-BF11455D5FF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3C47A86-8735-4944-A977-209503AEF69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21D7631-4F5A-4B42-B4B7-0F5FA00B6CB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12B6F0B-08DB-43CD-A3E8-291E6C5AB9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DD1801F-122E-4DBF-8AE6-187F154B63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FB4A05-A8D7-4C45-BE38-794C1EF8C7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A011225-A9D3-4A08-9A45-3019DBDEC44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F1F8BAE-774E-4D04-B19F-779150D1C3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C3EA1F7-BCAA-4AFE-AAE9-2E31BCA33ECD}"/>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0327C0B-6AE7-4747-9FB3-0D4D4B77E26D}"/>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1BE36200-5A2E-4AF3-BB8D-5AAD82384D6B}"/>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47CE11F-AD43-4373-BF16-9AEAFAE1B7D4}"/>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802AD7D-DFBB-4E26-B6DB-FADD740E1A45}"/>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EA2126C-29B2-4FED-82DF-79777ECBE7D6}"/>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59526370-1E53-4568-BC89-E6F2211F32AE}"/>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88B98A35-2072-4109-8262-B318F0739C1E}"/>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DA3F5501-2624-47B7-8076-25E894B09327}"/>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DF5033D6-97D0-4657-8BEC-603ED8684173}"/>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E2EBF29E-B51A-4DA5-B0EF-6666E8A32FFB}"/>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76DA5C-6EC5-4E23-BAC8-BD51DA06AD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A73693-CAC8-4F9C-9C2F-5AE0511446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766F71-38C8-4340-B59C-BF6BA45844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FB1F798-8DDC-4026-88C3-506BCFE5F6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EF9690B-5BB4-4809-B6BB-55D13E33F9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45781</xdr:rowOff>
    </xdr:from>
    <xdr:to>
      <xdr:col>55</xdr:col>
      <xdr:colOff>50800</xdr:colOff>
      <xdr:row>62</xdr:row>
      <xdr:rowOff>147381</xdr:rowOff>
    </xdr:to>
    <xdr:sp macro="" textlink="">
      <xdr:nvSpPr>
        <xdr:cNvPr id="246" name="楕円 245">
          <a:extLst>
            <a:ext uri="{FF2B5EF4-FFF2-40B4-BE49-F238E27FC236}">
              <a16:creationId xmlns:a16="http://schemas.microsoft.com/office/drawing/2014/main" id="{3C128E1E-0194-4DE0-A313-1FAE095CB971}"/>
            </a:ext>
          </a:extLst>
        </xdr:cNvPr>
        <xdr:cNvSpPr/>
      </xdr:nvSpPr>
      <xdr:spPr>
        <a:xfrm>
          <a:off x="10426700" y="10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68658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EAE5B0C-011E-433D-B08C-F464FF5474E1}"/>
            </a:ext>
          </a:extLst>
        </xdr:cNvPr>
        <xdr:cNvSpPr txBox="1"/>
      </xdr:nvSpPr>
      <xdr:spPr>
        <a:xfrm>
          <a:off x="10515600" y="1052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61011</xdr:rowOff>
    </xdr:from>
    <xdr:to>
      <xdr:col>50</xdr:col>
      <xdr:colOff>165100</xdr:colOff>
      <xdr:row>62</xdr:row>
      <xdr:rowOff>162611</xdr:rowOff>
    </xdr:to>
    <xdr:sp macro="" textlink="">
      <xdr:nvSpPr>
        <xdr:cNvPr id="248" name="楕円 247">
          <a:extLst>
            <a:ext uri="{FF2B5EF4-FFF2-40B4-BE49-F238E27FC236}">
              <a16:creationId xmlns:a16="http://schemas.microsoft.com/office/drawing/2014/main" id="{F3CC2E82-CBB1-4873-8284-7601F40FEE3B}"/>
            </a:ext>
          </a:extLst>
        </xdr:cNvPr>
        <xdr:cNvSpPr/>
      </xdr:nvSpPr>
      <xdr:spPr>
        <a:xfrm>
          <a:off x="9588500" y="106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96581</xdr:rowOff>
    </xdr:from>
    <xdr:to>
      <xdr:col>55</xdr:col>
      <xdr:colOff>0</xdr:colOff>
      <xdr:row>62</xdr:row>
      <xdr:rowOff>111811</xdr:rowOff>
    </xdr:to>
    <xdr:cxnSp macro="">
      <xdr:nvCxnSpPr>
        <xdr:cNvPr id="249" name="直線コネクタ 248">
          <a:extLst>
            <a:ext uri="{FF2B5EF4-FFF2-40B4-BE49-F238E27FC236}">
              <a16:creationId xmlns:a16="http://schemas.microsoft.com/office/drawing/2014/main" id="{140A8F0A-D0BE-4A71-A956-5994AC2B0E82}"/>
            </a:ext>
          </a:extLst>
        </xdr:cNvPr>
        <xdr:cNvCxnSpPr/>
      </xdr:nvCxnSpPr>
      <xdr:spPr>
        <a:xfrm flipV="1">
          <a:off x="9639300" y="10726481"/>
          <a:ext cx="8382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66861</xdr:rowOff>
    </xdr:from>
    <xdr:to>
      <xdr:col>46</xdr:col>
      <xdr:colOff>38100</xdr:colOff>
      <xdr:row>62</xdr:row>
      <xdr:rowOff>168461</xdr:rowOff>
    </xdr:to>
    <xdr:sp macro="" textlink="">
      <xdr:nvSpPr>
        <xdr:cNvPr id="250" name="楕円 249">
          <a:extLst>
            <a:ext uri="{FF2B5EF4-FFF2-40B4-BE49-F238E27FC236}">
              <a16:creationId xmlns:a16="http://schemas.microsoft.com/office/drawing/2014/main" id="{F487C5E7-6050-4F0F-A6E5-9FC0D7D0AB6A}"/>
            </a:ext>
          </a:extLst>
        </xdr:cNvPr>
        <xdr:cNvSpPr/>
      </xdr:nvSpPr>
      <xdr:spPr>
        <a:xfrm>
          <a:off x="8699500" y="106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111811</xdr:rowOff>
    </xdr:from>
    <xdr:to>
      <xdr:col>50</xdr:col>
      <xdr:colOff>114300</xdr:colOff>
      <xdr:row>62</xdr:row>
      <xdr:rowOff>117661</xdr:rowOff>
    </xdr:to>
    <xdr:cxnSp macro="">
      <xdr:nvCxnSpPr>
        <xdr:cNvPr id="251" name="直線コネクタ 250">
          <a:extLst>
            <a:ext uri="{FF2B5EF4-FFF2-40B4-BE49-F238E27FC236}">
              <a16:creationId xmlns:a16="http://schemas.microsoft.com/office/drawing/2014/main" id="{A49D290A-AAA5-46D6-A3C3-A0C3255DCDFC}"/>
            </a:ext>
          </a:extLst>
        </xdr:cNvPr>
        <xdr:cNvCxnSpPr/>
      </xdr:nvCxnSpPr>
      <xdr:spPr>
        <a:xfrm flipV="1">
          <a:off x="8750300" y="10741711"/>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73072</xdr:rowOff>
    </xdr:from>
    <xdr:to>
      <xdr:col>41</xdr:col>
      <xdr:colOff>101600</xdr:colOff>
      <xdr:row>63</xdr:row>
      <xdr:rowOff>3222</xdr:rowOff>
    </xdr:to>
    <xdr:sp macro="" textlink="">
      <xdr:nvSpPr>
        <xdr:cNvPr id="252" name="楕円 251">
          <a:extLst>
            <a:ext uri="{FF2B5EF4-FFF2-40B4-BE49-F238E27FC236}">
              <a16:creationId xmlns:a16="http://schemas.microsoft.com/office/drawing/2014/main" id="{9D31984C-631D-4385-AF8D-EC5A97BCA460}"/>
            </a:ext>
          </a:extLst>
        </xdr:cNvPr>
        <xdr:cNvSpPr/>
      </xdr:nvSpPr>
      <xdr:spPr>
        <a:xfrm>
          <a:off x="7810500" y="107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117661</xdr:rowOff>
    </xdr:from>
    <xdr:to>
      <xdr:col>45</xdr:col>
      <xdr:colOff>177800</xdr:colOff>
      <xdr:row>62</xdr:row>
      <xdr:rowOff>123872</xdr:rowOff>
    </xdr:to>
    <xdr:cxnSp macro="">
      <xdr:nvCxnSpPr>
        <xdr:cNvPr id="253" name="直線コネクタ 252">
          <a:extLst>
            <a:ext uri="{FF2B5EF4-FFF2-40B4-BE49-F238E27FC236}">
              <a16:creationId xmlns:a16="http://schemas.microsoft.com/office/drawing/2014/main" id="{988298D3-6C86-40D9-816B-7A5D447E743F}"/>
            </a:ext>
          </a:extLst>
        </xdr:cNvPr>
        <xdr:cNvCxnSpPr/>
      </xdr:nvCxnSpPr>
      <xdr:spPr>
        <a:xfrm flipV="1">
          <a:off x="7861300" y="1074756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93163</xdr:rowOff>
    </xdr:from>
    <xdr:to>
      <xdr:col>36</xdr:col>
      <xdr:colOff>165100</xdr:colOff>
      <xdr:row>63</xdr:row>
      <xdr:rowOff>23313</xdr:rowOff>
    </xdr:to>
    <xdr:sp macro="" textlink="">
      <xdr:nvSpPr>
        <xdr:cNvPr id="254" name="楕円 253">
          <a:extLst>
            <a:ext uri="{FF2B5EF4-FFF2-40B4-BE49-F238E27FC236}">
              <a16:creationId xmlns:a16="http://schemas.microsoft.com/office/drawing/2014/main" id="{792E8670-D7AF-474E-92D9-5CFE989995E8}"/>
            </a:ext>
          </a:extLst>
        </xdr:cNvPr>
        <xdr:cNvSpPr/>
      </xdr:nvSpPr>
      <xdr:spPr>
        <a:xfrm>
          <a:off x="6921500" y="10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123872</xdr:rowOff>
    </xdr:from>
    <xdr:to>
      <xdr:col>41</xdr:col>
      <xdr:colOff>50800</xdr:colOff>
      <xdr:row>62</xdr:row>
      <xdr:rowOff>143963</xdr:rowOff>
    </xdr:to>
    <xdr:cxnSp macro="">
      <xdr:nvCxnSpPr>
        <xdr:cNvPr id="255" name="直線コネクタ 254">
          <a:extLst>
            <a:ext uri="{FF2B5EF4-FFF2-40B4-BE49-F238E27FC236}">
              <a16:creationId xmlns:a16="http://schemas.microsoft.com/office/drawing/2014/main" id="{217C7B31-C2B7-4A08-BFB9-41FE22250363}"/>
            </a:ext>
          </a:extLst>
        </xdr:cNvPr>
        <xdr:cNvCxnSpPr/>
      </xdr:nvCxnSpPr>
      <xdr:spPr>
        <a:xfrm flipV="1">
          <a:off x="6972300" y="10753772"/>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2D481B3-9AA6-4745-BA19-1150E47EC2E0}"/>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AB3EBCA-A4EB-4F0A-8A3D-491353C13A65}"/>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E593139-6EE5-488F-B818-41882F422617}"/>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FD9350E-8438-485C-AE08-3B29BBD22576}"/>
            </a:ext>
          </a:extLst>
        </xdr:cNvPr>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7688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F1644CB-C2E8-4354-AED1-BA240D7BDB3A}"/>
            </a:ext>
          </a:extLst>
        </xdr:cNvPr>
        <xdr:cNvSpPr txBox="1"/>
      </xdr:nvSpPr>
      <xdr:spPr>
        <a:xfrm>
          <a:off x="9327095" y="104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13538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C462B75-20AF-4E57-99C7-A3A6D0EE0F10}"/>
            </a:ext>
          </a:extLst>
        </xdr:cNvPr>
        <xdr:cNvSpPr txBox="1"/>
      </xdr:nvSpPr>
      <xdr:spPr>
        <a:xfrm>
          <a:off x="8450795" y="1047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19749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08C6B74-899E-4BF3-80F4-57F01CACEF01}"/>
            </a:ext>
          </a:extLst>
        </xdr:cNvPr>
        <xdr:cNvSpPr txBox="1"/>
      </xdr:nvSpPr>
      <xdr:spPr>
        <a:xfrm>
          <a:off x="7561795" y="104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39840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A184F9E-75F4-4366-8C8F-63538C1ED101}"/>
            </a:ext>
          </a:extLst>
        </xdr:cNvPr>
        <xdr:cNvSpPr txBox="1"/>
      </xdr:nvSpPr>
      <xdr:spPr>
        <a:xfrm>
          <a:off x="6672795" y="104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9F7A859-7A6E-498C-912C-11D5FF998C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458F4B6-8E5A-440F-A0B7-CB50A59DF7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E402972-0D26-4BD7-998C-564CE02643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96E3FF5-586E-4ABD-93C0-87DB7DB26A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95DA39B-3C1E-4C95-9A19-A39A10CB2C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D95E870-ACE9-44AD-9506-11A803DA63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28C3BF1-45D1-414C-8337-A99A9D79DE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3A339DA-3813-4118-AA13-F7AE7FE9B7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2C9DEAE-D46D-4E4F-A2C8-359945A629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E3D4A1E-0ECD-41BB-9FE2-6E78492B75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7712BF9-715F-4744-9ED6-33FA837B22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15B0A25-3492-49FC-BBBA-AF62FA52CB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B3F00F4-D63B-4E92-AB9B-B846F900D7C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9D518B4-8AE9-4BE5-A7E4-DC22A457059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13FAB74-F7D7-4863-805D-E4DAA4B015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C195D3B-ABB1-4CA6-9313-0A0AEB5C044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0950877-84B2-4DDF-A993-8EA00E78CFD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C7163F6-2849-4B87-87CF-4AC4A1F855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9AD9357-0EDC-46EA-B93D-86AC35B1B4B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ECD6026F-963C-46F8-9A0E-36266EB90BC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F9637E8-F22F-4F4C-8497-1875AD1708D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1F08F5E-8107-4529-88DB-32F0B8A1E88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04E6B6A-1CD2-4FC5-9368-A099D34D4BD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74B087A-E692-487E-B1B7-147A475EB5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F942011-0813-4177-A365-FF5484E5A8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972AEE9-0C8F-49F9-963A-FE6A9E8F35A6}"/>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EB1099E-34E3-4447-82C9-A1C3077559F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CC65B43-6748-4FED-9CD0-500C2DA1ACF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E809856-D373-4DDF-90EE-3DFF123042EC}"/>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354CB708-61E6-4DB3-819E-B01FD522793E}"/>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F1DEEE6-CE44-44A6-867A-BCDE1DA2655C}"/>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C23E8D7C-7FD4-4C90-A351-1086C4A0699F}"/>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B750ED9A-F8FA-4BC1-83B5-A177778FB02E}"/>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BFC58839-6A9E-4F8A-B00C-B301943895E7}"/>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60595BC7-DEDD-4CC4-9EEB-E73CDA6EF614}"/>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71E1A727-1923-4B0F-90A2-1E977C50841C}"/>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CD7FD6-9F3B-43C6-84A4-3D4718BD5F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1560ED-6E22-47E2-90FE-BE7F318565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98D4A0-6C99-42FB-B4D6-A8E4B4C98E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7A8B9A-821D-40BF-BD63-39C1840099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88230B5-2B16-4A2E-8650-CD0CC66655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305" name="楕円 304">
          <a:extLst>
            <a:ext uri="{FF2B5EF4-FFF2-40B4-BE49-F238E27FC236}">
              <a16:creationId xmlns:a16="http://schemas.microsoft.com/office/drawing/2014/main" id="{61E305B6-A8DB-45D8-8698-2A748278A3CB}"/>
            </a:ext>
          </a:extLst>
        </xdr:cNvPr>
        <xdr:cNvSpPr/>
      </xdr:nvSpPr>
      <xdr:spPr>
        <a:xfrm>
          <a:off x="4584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34670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77606F-C412-41D0-BB77-DB5EDF64D9D7}"/>
            </a:ext>
          </a:extLst>
        </xdr:cNvPr>
        <xdr:cNvSpPr txBox="1"/>
      </xdr:nvSpPr>
      <xdr:spPr>
        <a:xfrm>
          <a:off x="467360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163649</xdr:rowOff>
    </xdr:from>
    <xdr:to>
      <xdr:col>20</xdr:col>
      <xdr:colOff>38100</xdr:colOff>
      <xdr:row>82</xdr:row>
      <xdr:rowOff>93799</xdr:rowOff>
    </xdr:to>
    <xdr:sp macro="" textlink="">
      <xdr:nvSpPr>
        <xdr:cNvPr id="307" name="楕円 306">
          <a:extLst>
            <a:ext uri="{FF2B5EF4-FFF2-40B4-BE49-F238E27FC236}">
              <a16:creationId xmlns:a16="http://schemas.microsoft.com/office/drawing/2014/main" id="{7E66A6CB-DF60-448C-9BFF-EA1577DBB7BC}"/>
            </a:ext>
          </a:extLst>
        </xdr:cNvPr>
        <xdr:cNvSpPr/>
      </xdr:nvSpPr>
      <xdr:spPr>
        <a:xfrm>
          <a:off x="3746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42999</xdr:rowOff>
    </xdr:from>
    <xdr:to>
      <xdr:col>24</xdr:col>
      <xdr:colOff>63500</xdr:colOff>
      <xdr:row>82</xdr:row>
      <xdr:rowOff>62593</xdr:rowOff>
    </xdr:to>
    <xdr:cxnSp macro="">
      <xdr:nvCxnSpPr>
        <xdr:cNvPr id="308" name="直線コネクタ 307">
          <a:extLst>
            <a:ext uri="{FF2B5EF4-FFF2-40B4-BE49-F238E27FC236}">
              <a16:creationId xmlns:a16="http://schemas.microsoft.com/office/drawing/2014/main" id="{AB23106D-D8B5-4DD0-AFA7-18D0981EA515}"/>
            </a:ext>
          </a:extLst>
        </xdr:cNvPr>
        <xdr:cNvCxnSpPr/>
      </xdr:nvCxnSpPr>
      <xdr:spPr>
        <a:xfrm>
          <a:off x="3797300" y="1410189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309" name="楕円 308">
          <a:extLst>
            <a:ext uri="{FF2B5EF4-FFF2-40B4-BE49-F238E27FC236}">
              <a16:creationId xmlns:a16="http://schemas.microsoft.com/office/drawing/2014/main" id="{EA438D68-E366-4EB4-97B8-1C0620974334}"/>
            </a:ext>
          </a:extLst>
        </xdr:cNvPr>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42999</xdr:rowOff>
    </xdr:to>
    <xdr:cxnSp macro="">
      <xdr:nvCxnSpPr>
        <xdr:cNvPr id="310" name="直線コネクタ 309">
          <a:extLst>
            <a:ext uri="{FF2B5EF4-FFF2-40B4-BE49-F238E27FC236}">
              <a16:creationId xmlns:a16="http://schemas.microsoft.com/office/drawing/2014/main" id="{26538C85-AF9B-43E9-9136-E1CC06E46725}"/>
            </a:ext>
          </a:extLst>
        </xdr:cNvPr>
        <xdr:cNvCxnSpPr/>
      </xdr:nvCxnSpPr>
      <xdr:spPr>
        <a:xfrm>
          <a:off x="2908300" y="140676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95069</xdr:rowOff>
    </xdr:from>
    <xdr:to>
      <xdr:col>10</xdr:col>
      <xdr:colOff>165100</xdr:colOff>
      <xdr:row>82</xdr:row>
      <xdr:rowOff>25219</xdr:rowOff>
    </xdr:to>
    <xdr:sp macro="" textlink="">
      <xdr:nvSpPr>
        <xdr:cNvPr id="311" name="楕円 310">
          <a:extLst>
            <a:ext uri="{FF2B5EF4-FFF2-40B4-BE49-F238E27FC236}">
              <a16:creationId xmlns:a16="http://schemas.microsoft.com/office/drawing/2014/main" id="{C434D4B1-93EB-47B5-AC8E-40F27EA0B5A1}"/>
            </a:ext>
          </a:extLst>
        </xdr:cNvPr>
        <xdr:cNvSpPr/>
      </xdr:nvSpPr>
      <xdr:spPr>
        <a:xfrm>
          <a:off x="1968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145869</xdr:rowOff>
    </xdr:from>
    <xdr:to>
      <xdr:col>15</xdr:col>
      <xdr:colOff>50800</xdr:colOff>
      <xdr:row>82</xdr:row>
      <xdr:rowOff>8708</xdr:rowOff>
    </xdr:to>
    <xdr:cxnSp macro="">
      <xdr:nvCxnSpPr>
        <xdr:cNvPr id="312" name="直線コネクタ 311">
          <a:extLst>
            <a:ext uri="{FF2B5EF4-FFF2-40B4-BE49-F238E27FC236}">
              <a16:creationId xmlns:a16="http://schemas.microsoft.com/office/drawing/2014/main" id="{53EE4300-ECF5-4908-AB7A-E3D06B769893}"/>
            </a:ext>
          </a:extLst>
        </xdr:cNvPr>
        <xdr:cNvCxnSpPr/>
      </xdr:nvCxnSpPr>
      <xdr:spPr>
        <a:xfrm>
          <a:off x="2019300" y="1403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xdr:rowOff>
    </xdr:from>
    <xdr:to>
      <xdr:col>6</xdr:col>
      <xdr:colOff>38100</xdr:colOff>
      <xdr:row>81</xdr:row>
      <xdr:rowOff>110127</xdr:rowOff>
    </xdr:to>
    <xdr:sp macro="" textlink="">
      <xdr:nvSpPr>
        <xdr:cNvPr id="313" name="楕円 312">
          <a:extLst>
            <a:ext uri="{FF2B5EF4-FFF2-40B4-BE49-F238E27FC236}">
              <a16:creationId xmlns:a16="http://schemas.microsoft.com/office/drawing/2014/main" id="{E05AF2BD-2881-437F-A676-C554CB6FE9DC}"/>
            </a:ext>
          </a:extLst>
        </xdr:cNvPr>
        <xdr:cNvSpPr/>
      </xdr:nvSpPr>
      <xdr:spPr>
        <a:xfrm>
          <a:off x="1079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59327</xdr:rowOff>
    </xdr:from>
    <xdr:to>
      <xdr:col>10</xdr:col>
      <xdr:colOff>114300</xdr:colOff>
      <xdr:row>81</xdr:row>
      <xdr:rowOff>145869</xdr:rowOff>
    </xdr:to>
    <xdr:cxnSp macro="">
      <xdr:nvCxnSpPr>
        <xdr:cNvPr id="314" name="直線コネクタ 313">
          <a:extLst>
            <a:ext uri="{FF2B5EF4-FFF2-40B4-BE49-F238E27FC236}">
              <a16:creationId xmlns:a16="http://schemas.microsoft.com/office/drawing/2014/main" id="{E8471922-3DE3-4656-9604-3E34AE86515A}"/>
            </a:ext>
          </a:extLst>
        </xdr:cNvPr>
        <xdr:cNvCxnSpPr/>
      </xdr:nvCxnSpPr>
      <xdr:spPr>
        <a:xfrm>
          <a:off x="1130300" y="1394677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CB74F637-958F-4A83-A111-3E60EEB443A3}"/>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06B28075-5EB7-428F-A50F-A4B63BA8E237}"/>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94CD1BC2-787E-4471-A1A4-DB2B6DD5ABF0}"/>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93A6CA78-6441-4053-B6AD-8269C6F5D730}"/>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110326</xdr:rowOff>
    </xdr:from>
    <xdr:ext cx="405111" cy="259045"/>
    <xdr:sp macro="" textlink="">
      <xdr:nvSpPr>
        <xdr:cNvPr id="319" name="n_1mainValue【公営住宅】&#10;有形固定資産減価償却率">
          <a:extLst>
            <a:ext uri="{FF2B5EF4-FFF2-40B4-BE49-F238E27FC236}">
              <a16:creationId xmlns:a16="http://schemas.microsoft.com/office/drawing/2014/main" id="{1BCB3948-86DA-4289-8AA8-8157BD239D72}"/>
            </a:ext>
          </a:extLst>
        </xdr:cNvPr>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76035</xdr:rowOff>
    </xdr:from>
    <xdr:ext cx="405111" cy="259045"/>
    <xdr:sp macro="" textlink="">
      <xdr:nvSpPr>
        <xdr:cNvPr id="320" name="n_2mainValue【公営住宅】&#10;有形固定資産減価償却率">
          <a:extLst>
            <a:ext uri="{FF2B5EF4-FFF2-40B4-BE49-F238E27FC236}">
              <a16:creationId xmlns:a16="http://schemas.microsoft.com/office/drawing/2014/main" id="{6297FFCA-EDA8-4266-BB9B-42FA1523D5FD}"/>
            </a:ext>
          </a:extLst>
        </xdr:cNvPr>
        <xdr:cNvSpPr txBox="1"/>
      </xdr:nvSpPr>
      <xdr:spPr>
        <a:xfrm>
          <a:off x="2705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41746</xdr:rowOff>
    </xdr:from>
    <xdr:ext cx="405111" cy="259045"/>
    <xdr:sp macro="" textlink="">
      <xdr:nvSpPr>
        <xdr:cNvPr id="321" name="n_3mainValue【公営住宅】&#10;有形固定資産減価償却率">
          <a:extLst>
            <a:ext uri="{FF2B5EF4-FFF2-40B4-BE49-F238E27FC236}">
              <a16:creationId xmlns:a16="http://schemas.microsoft.com/office/drawing/2014/main" id="{8F495D51-162C-41FE-AD61-D2D441DC22FE}"/>
            </a:ext>
          </a:extLst>
        </xdr:cNvPr>
        <xdr:cNvSpPr txBox="1"/>
      </xdr:nvSpPr>
      <xdr:spPr>
        <a:xfrm>
          <a:off x="1816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126654</xdr:rowOff>
    </xdr:from>
    <xdr:ext cx="405111" cy="259045"/>
    <xdr:sp macro="" textlink="">
      <xdr:nvSpPr>
        <xdr:cNvPr id="322" name="n_4mainValue【公営住宅】&#10;有形固定資産減価償却率">
          <a:extLst>
            <a:ext uri="{FF2B5EF4-FFF2-40B4-BE49-F238E27FC236}">
              <a16:creationId xmlns:a16="http://schemas.microsoft.com/office/drawing/2014/main" id="{A9FC54EC-43B1-4DBA-B9B2-A99FB577A622}"/>
            </a:ext>
          </a:extLst>
        </xdr:cNvPr>
        <xdr:cNvSpPr txBox="1"/>
      </xdr:nvSpPr>
      <xdr:spPr>
        <a:xfrm>
          <a:off x="927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780FAE3-9211-45F7-802F-6E2C2329AC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5C8390B-0BDB-477F-AA1F-47D3392CFE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AFB4B13-6480-4E06-B00C-09CBD0641B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286865E-A2AB-4F1A-A98B-424B19CDB7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298C9C7-3E5C-4770-86CE-76A1B62208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878A9B3-66D8-4C99-BC12-E1D7C6DB35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692805F-747C-4925-AE05-DE89861570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C1495AE-B453-45D9-8E82-65886630E4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C724AAA-3583-40C4-98F9-7DBE6EDB11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2BE357D-E8D2-4A30-BDDB-27D0625668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84B6DB5-FE68-4205-A130-174E3206DAD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D0834C5-B5BA-4726-9460-FF7CF6FF6C9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357C9F82-9819-4C56-9F15-E3AC7556298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630D16E-B95B-4601-95E1-64FF5610EE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FBCA35F-F9FC-4888-8EF4-26C170CD32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FBAB79D-18F0-43F6-8591-34D9FF1C856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12A8051-BA0B-41C1-B580-5D4DFA7005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1A37ED72-0943-4174-AFF3-DFE71B9ACA8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19A1C3F-8972-4F2B-A5CC-E622CECEED8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2A9C4464-A1EC-4A81-9BF2-8DB42A9373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D7C3186-6C42-4804-AADC-61021BFD00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6663423-4992-4CBC-83D5-1897B57092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7411569-7BFF-4E31-815C-BCCEDDBE23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EE8F6FAC-66E6-41CD-88D8-8C7DF791D005}"/>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7F4E3EA0-8DEF-4877-A0FA-0DC022EFAB81}"/>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066677AF-5CA3-43DE-8597-71A758BFEDED}"/>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F915037D-83BD-432A-AD33-2010CE7CABA7}"/>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9F063C39-1F34-444B-B92E-EA675F0E38CC}"/>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95D6318E-8F6A-45EE-A59C-5A5F71515681}"/>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7B2C9456-06CC-431B-8AF9-9EE1C83BF39F}"/>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3A17EA90-D068-41AF-86A7-EEE5C65538D4}"/>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479B5309-FEE7-4145-9ED2-C89C07A4D072}"/>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AB61525B-1F01-445A-A4E7-B7F4774697C6}"/>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F11B8CFE-6FB7-45E5-9726-E4DFAD9665D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D913F42-19A7-4EAD-9FEF-E77571402E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D237441-3C3E-4C96-B74F-B6F82CF22F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06450CB-E64F-4F2D-9E94-BD4678E1F2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E3E193B-2C58-4E05-A22F-0D3724C841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47B614E-8463-4391-8CA9-6077A34684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13399</xdr:rowOff>
    </xdr:from>
    <xdr:to>
      <xdr:col>55</xdr:col>
      <xdr:colOff>50800</xdr:colOff>
      <xdr:row>78</xdr:row>
      <xdr:rowOff>114999</xdr:rowOff>
    </xdr:to>
    <xdr:sp macro="" textlink="">
      <xdr:nvSpPr>
        <xdr:cNvPr id="362" name="楕円 361">
          <a:extLst>
            <a:ext uri="{FF2B5EF4-FFF2-40B4-BE49-F238E27FC236}">
              <a16:creationId xmlns:a16="http://schemas.microsoft.com/office/drawing/2014/main" id="{B39F1118-5B68-4A03-A096-1863F004F990}"/>
            </a:ext>
          </a:extLst>
        </xdr:cNvPr>
        <xdr:cNvSpPr/>
      </xdr:nvSpPr>
      <xdr:spPr>
        <a:xfrm>
          <a:off x="10426700" y="133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99776</xdr:rowOff>
    </xdr:from>
    <xdr:ext cx="469744" cy="259045"/>
    <xdr:sp macro="" textlink="">
      <xdr:nvSpPr>
        <xdr:cNvPr id="363" name="【公営住宅】&#10;一人当たり面積該当値テキスト">
          <a:extLst>
            <a:ext uri="{FF2B5EF4-FFF2-40B4-BE49-F238E27FC236}">
              <a16:creationId xmlns:a16="http://schemas.microsoft.com/office/drawing/2014/main" id="{04B3E47D-3F48-442C-A2D3-574FBF6D4E75}"/>
            </a:ext>
          </a:extLst>
        </xdr:cNvPr>
        <xdr:cNvSpPr txBox="1"/>
      </xdr:nvSpPr>
      <xdr:spPr>
        <a:xfrm>
          <a:off x="10515600" y="133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14160</xdr:rowOff>
    </xdr:from>
    <xdr:to>
      <xdr:col>50</xdr:col>
      <xdr:colOff>165100</xdr:colOff>
      <xdr:row>78</xdr:row>
      <xdr:rowOff>115760</xdr:rowOff>
    </xdr:to>
    <xdr:sp macro="" textlink="">
      <xdr:nvSpPr>
        <xdr:cNvPr id="364" name="楕円 363">
          <a:extLst>
            <a:ext uri="{FF2B5EF4-FFF2-40B4-BE49-F238E27FC236}">
              <a16:creationId xmlns:a16="http://schemas.microsoft.com/office/drawing/2014/main" id="{AF0789A4-8A61-4EFE-B950-9CE816F94D1B}"/>
            </a:ext>
          </a:extLst>
        </xdr:cNvPr>
        <xdr:cNvSpPr/>
      </xdr:nvSpPr>
      <xdr:spPr>
        <a:xfrm>
          <a:off x="9588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64199</xdr:rowOff>
    </xdr:from>
    <xdr:to>
      <xdr:col>55</xdr:col>
      <xdr:colOff>0</xdr:colOff>
      <xdr:row>78</xdr:row>
      <xdr:rowOff>64960</xdr:rowOff>
    </xdr:to>
    <xdr:cxnSp macro="">
      <xdr:nvCxnSpPr>
        <xdr:cNvPr id="365" name="直線コネクタ 364">
          <a:extLst>
            <a:ext uri="{FF2B5EF4-FFF2-40B4-BE49-F238E27FC236}">
              <a16:creationId xmlns:a16="http://schemas.microsoft.com/office/drawing/2014/main" id="{53D74273-52F2-42F3-921A-CAC095CD0680}"/>
            </a:ext>
          </a:extLst>
        </xdr:cNvPr>
        <xdr:cNvCxnSpPr/>
      </xdr:nvCxnSpPr>
      <xdr:spPr>
        <a:xfrm flipV="1">
          <a:off x="9639300" y="13437299"/>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46165</xdr:rowOff>
    </xdr:from>
    <xdr:to>
      <xdr:col>46</xdr:col>
      <xdr:colOff>38100</xdr:colOff>
      <xdr:row>78</xdr:row>
      <xdr:rowOff>147765</xdr:rowOff>
    </xdr:to>
    <xdr:sp macro="" textlink="">
      <xdr:nvSpPr>
        <xdr:cNvPr id="366" name="楕円 365">
          <a:extLst>
            <a:ext uri="{FF2B5EF4-FFF2-40B4-BE49-F238E27FC236}">
              <a16:creationId xmlns:a16="http://schemas.microsoft.com/office/drawing/2014/main" id="{AD1657BE-05CB-4324-BCA3-A59DB88CF96E}"/>
            </a:ext>
          </a:extLst>
        </xdr:cNvPr>
        <xdr:cNvSpPr/>
      </xdr:nvSpPr>
      <xdr:spPr>
        <a:xfrm>
          <a:off x="8699500" y="134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64960</xdr:rowOff>
    </xdr:from>
    <xdr:to>
      <xdr:col>50</xdr:col>
      <xdr:colOff>114300</xdr:colOff>
      <xdr:row>78</xdr:row>
      <xdr:rowOff>96965</xdr:rowOff>
    </xdr:to>
    <xdr:cxnSp macro="">
      <xdr:nvCxnSpPr>
        <xdr:cNvPr id="367" name="直線コネクタ 366">
          <a:extLst>
            <a:ext uri="{FF2B5EF4-FFF2-40B4-BE49-F238E27FC236}">
              <a16:creationId xmlns:a16="http://schemas.microsoft.com/office/drawing/2014/main" id="{229E1D4C-75E1-4E04-8417-8AFCCACD4FAA}"/>
            </a:ext>
          </a:extLst>
        </xdr:cNvPr>
        <xdr:cNvCxnSpPr/>
      </xdr:nvCxnSpPr>
      <xdr:spPr>
        <a:xfrm flipV="1">
          <a:off x="8750300" y="1343806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75882</xdr:rowOff>
    </xdr:from>
    <xdr:to>
      <xdr:col>41</xdr:col>
      <xdr:colOff>101600</xdr:colOff>
      <xdr:row>79</xdr:row>
      <xdr:rowOff>6032</xdr:rowOff>
    </xdr:to>
    <xdr:sp macro="" textlink="">
      <xdr:nvSpPr>
        <xdr:cNvPr id="368" name="楕円 367">
          <a:extLst>
            <a:ext uri="{FF2B5EF4-FFF2-40B4-BE49-F238E27FC236}">
              <a16:creationId xmlns:a16="http://schemas.microsoft.com/office/drawing/2014/main" id="{CF9424C7-00AE-483F-ADA9-603014D843D9}"/>
            </a:ext>
          </a:extLst>
        </xdr:cNvPr>
        <xdr:cNvSpPr/>
      </xdr:nvSpPr>
      <xdr:spPr>
        <a:xfrm>
          <a:off x="7810500" y="134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96965</xdr:rowOff>
    </xdr:from>
    <xdr:to>
      <xdr:col>45</xdr:col>
      <xdr:colOff>177800</xdr:colOff>
      <xdr:row>78</xdr:row>
      <xdr:rowOff>126682</xdr:rowOff>
    </xdr:to>
    <xdr:cxnSp macro="">
      <xdr:nvCxnSpPr>
        <xdr:cNvPr id="369" name="直線コネクタ 368">
          <a:extLst>
            <a:ext uri="{FF2B5EF4-FFF2-40B4-BE49-F238E27FC236}">
              <a16:creationId xmlns:a16="http://schemas.microsoft.com/office/drawing/2014/main" id="{8F602F29-3528-4F86-8528-6D50A6AFEA8D}"/>
            </a:ext>
          </a:extLst>
        </xdr:cNvPr>
        <xdr:cNvCxnSpPr/>
      </xdr:nvCxnSpPr>
      <xdr:spPr>
        <a:xfrm flipV="1">
          <a:off x="7861300" y="1347006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45213</xdr:rowOff>
    </xdr:from>
    <xdr:to>
      <xdr:col>36</xdr:col>
      <xdr:colOff>165100</xdr:colOff>
      <xdr:row>79</xdr:row>
      <xdr:rowOff>146813</xdr:rowOff>
    </xdr:to>
    <xdr:sp macro="" textlink="">
      <xdr:nvSpPr>
        <xdr:cNvPr id="370" name="楕円 369">
          <a:extLst>
            <a:ext uri="{FF2B5EF4-FFF2-40B4-BE49-F238E27FC236}">
              <a16:creationId xmlns:a16="http://schemas.microsoft.com/office/drawing/2014/main" id="{67D52538-8926-4335-8BB4-A59A4E40C20B}"/>
            </a:ext>
          </a:extLst>
        </xdr:cNvPr>
        <xdr:cNvSpPr/>
      </xdr:nvSpPr>
      <xdr:spPr>
        <a:xfrm>
          <a:off x="6921500" y="13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126682</xdr:rowOff>
    </xdr:from>
    <xdr:to>
      <xdr:col>41</xdr:col>
      <xdr:colOff>50800</xdr:colOff>
      <xdr:row>79</xdr:row>
      <xdr:rowOff>96013</xdr:rowOff>
    </xdr:to>
    <xdr:cxnSp macro="">
      <xdr:nvCxnSpPr>
        <xdr:cNvPr id="371" name="直線コネクタ 370">
          <a:extLst>
            <a:ext uri="{FF2B5EF4-FFF2-40B4-BE49-F238E27FC236}">
              <a16:creationId xmlns:a16="http://schemas.microsoft.com/office/drawing/2014/main" id="{5347FF54-E931-4BDB-A3F9-393F1F187443}"/>
            </a:ext>
          </a:extLst>
        </xdr:cNvPr>
        <xdr:cNvCxnSpPr/>
      </xdr:nvCxnSpPr>
      <xdr:spPr>
        <a:xfrm flipV="1">
          <a:off x="6972300" y="13499782"/>
          <a:ext cx="889000" cy="1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5A9253F5-ECBA-4396-914E-8739CDBB6C5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DFF1639B-3DAA-438B-BF9F-7A5DDD74E98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55609C19-F706-44AD-8C3B-ECC6D7839F79}"/>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704B9D59-376D-45BA-8EE3-811D4F4ED403}"/>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132287</xdr:rowOff>
    </xdr:from>
    <xdr:ext cx="469744" cy="259045"/>
    <xdr:sp macro="" textlink="">
      <xdr:nvSpPr>
        <xdr:cNvPr id="376" name="n_1mainValue【公営住宅】&#10;一人当たり面積">
          <a:extLst>
            <a:ext uri="{FF2B5EF4-FFF2-40B4-BE49-F238E27FC236}">
              <a16:creationId xmlns:a16="http://schemas.microsoft.com/office/drawing/2014/main" id="{B1715F55-EACA-4B61-B5F0-08DBA82A6041}"/>
            </a:ext>
          </a:extLst>
        </xdr:cNvPr>
        <xdr:cNvSpPr txBox="1"/>
      </xdr:nvSpPr>
      <xdr:spPr>
        <a:xfrm>
          <a:off x="9391727" y="131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164292</xdr:rowOff>
    </xdr:from>
    <xdr:ext cx="469744" cy="259045"/>
    <xdr:sp macro="" textlink="">
      <xdr:nvSpPr>
        <xdr:cNvPr id="377" name="n_2mainValue【公営住宅】&#10;一人当たり面積">
          <a:extLst>
            <a:ext uri="{FF2B5EF4-FFF2-40B4-BE49-F238E27FC236}">
              <a16:creationId xmlns:a16="http://schemas.microsoft.com/office/drawing/2014/main" id="{54E547C2-1F65-4EF6-B7A1-CB284515ACD1}"/>
            </a:ext>
          </a:extLst>
        </xdr:cNvPr>
        <xdr:cNvSpPr txBox="1"/>
      </xdr:nvSpPr>
      <xdr:spPr>
        <a:xfrm>
          <a:off x="8515427" y="1319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22559</xdr:rowOff>
    </xdr:from>
    <xdr:ext cx="469744" cy="259045"/>
    <xdr:sp macro="" textlink="">
      <xdr:nvSpPr>
        <xdr:cNvPr id="378" name="n_3mainValue【公営住宅】&#10;一人当たり面積">
          <a:extLst>
            <a:ext uri="{FF2B5EF4-FFF2-40B4-BE49-F238E27FC236}">
              <a16:creationId xmlns:a16="http://schemas.microsoft.com/office/drawing/2014/main" id="{A4DAC8E6-CB8A-409B-A3A8-15E9CE8981EF}"/>
            </a:ext>
          </a:extLst>
        </xdr:cNvPr>
        <xdr:cNvSpPr txBox="1"/>
      </xdr:nvSpPr>
      <xdr:spPr>
        <a:xfrm>
          <a:off x="7626427" y="132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163340</xdr:rowOff>
    </xdr:from>
    <xdr:ext cx="469744" cy="259045"/>
    <xdr:sp macro="" textlink="">
      <xdr:nvSpPr>
        <xdr:cNvPr id="379" name="n_4mainValue【公営住宅】&#10;一人当たり面積">
          <a:extLst>
            <a:ext uri="{FF2B5EF4-FFF2-40B4-BE49-F238E27FC236}">
              <a16:creationId xmlns:a16="http://schemas.microsoft.com/office/drawing/2014/main" id="{CAB805F2-2E29-4FDA-8DA6-3BF4CBC7369C}"/>
            </a:ext>
          </a:extLst>
        </xdr:cNvPr>
        <xdr:cNvSpPr txBox="1"/>
      </xdr:nvSpPr>
      <xdr:spPr>
        <a:xfrm>
          <a:off x="67374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F6BFE97-6EF4-4ED0-A9B6-9B8BCAFF05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3A54EC0-1293-44C1-A0D9-DB9E4EC8B7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0FEB1CE-387F-4F55-AA37-EF553E38CE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D43C533-FDA6-4A24-8A08-2DC81933B1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92307-9299-49C1-BA3D-061579F185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8BE4F44-8BD9-43FD-8F64-CAEBF64852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CF9FCD0-93E7-4A27-B112-84D73D18A5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0ECA8F7-D6D8-4CBE-A382-9A36726785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FE36F70-BD25-456D-AF94-836BC4C81E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09A3856-B8EB-47B4-91D4-E291D3AED5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93AB2D45-1CAD-484F-8856-7831313441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B74BD60E-949E-4E59-B915-0D6E01FFBF2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6785E109-4159-42C8-BF63-79562ED5FD0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568D659E-E1B8-4605-A4C5-F0C7715E1AA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BE399DAE-1C81-4301-81BA-8F7897C8BCB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4236692C-20C0-4110-A1D7-17FE2CE5F3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37ED809E-B254-44E6-9C58-F07C5909636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B99F63DD-D217-4258-AC7A-68AA7D5684C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80ED1A26-C80B-48F0-9335-D73F9CDDBDC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23CB2854-D9D5-48A7-ABFF-C22E576F91A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BCDD7102-9CC9-4567-A47C-7D0518A6798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1EF98268-4F87-4C46-B4F0-1B98E31891B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ED4CBE96-1B75-4764-A8AD-4F4F716A7FE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371DC67-B646-4E74-A590-786E66277C7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8E9F4E1E-B390-4246-914A-5F43DE3CC7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237EFE8B-2E90-4FC3-B76B-F60C691BEC4C}"/>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93FBE9D9-97E1-4B7A-931B-AD4CCFBC48AC}"/>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697D2466-F39F-473B-89CA-08DE6E8E3403}"/>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38A02722-5484-4B3D-AD8F-DC3607C3140E}"/>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3D7D6BD6-60A1-4D30-9915-51DED3AB4C8A}"/>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FBA08B0A-BBB9-4E94-B279-F6C660D48BF3}"/>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48370726-AA59-4FED-86ED-B3F6D2C2572D}"/>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FFBF0D8D-8387-4526-90AE-534197AE0186}"/>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8E674705-38DE-414E-B303-614CA9627933}"/>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239A8E55-19B0-43E0-8249-385E5EE7DD9D}"/>
            </a:ext>
          </a:extLst>
        </xdr:cNvPr>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A856AE7A-D44E-453F-87B6-5BD313AC2049}"/>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80E88C7-373C-4621-B3A9-7E917F0D04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EDC4583-AF00-4857-AB02-A52D38A197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58F0669-1C07-4F65-9C51-8216A375767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74F3AC6-F38A-4F02-8495-813197F9D8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D6D60E2-C340-4D0C-8E2E-316AAEC0345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108676</xdr:rowOff>
    </xdr:from>
    <xdr:to>
      <xdr:col>24</xdr:col>
      <xdr:colOff>114300</xdr:colOff>
      <xdr:row>103</xdr:row>
      <xdr:rowOff>38826</xdr:rowOff>
    </xdr:to>
    <xdr:sp macro="" textlink="">
      <xdr:nvSpPr>
        <xdr:cNvPr id="421" name="楕円 420">
          <a:extLst>
            <a:ext uri="{FF2B5EF4-FFF2-40B4-BE49-F238E27FC236}">
              <a16:creationId xmlns:a16="http://schemas.microsoft.com/office/drawing/2014/main" id="{5FED18BC-F889-4269-B9AD-0498372C5A25}"/>
            </a:ext>
          </a:extLst>
        </xdr:cNvPr>
        <xdr:cNvSpPr/>
      </xdr:nvSpPr>
      <xdr:spPr>
        <a:xfrm>
          <a:off x="4584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131553</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46FB303E-5C4B-4637-A5A8-922F007A1E0C}"/>
            </a:ext>
          </a:extLst>
        </xdr:cNvPr>
        <xdr:cNvSpPr txBox="1"/>
      </xdr:nvSpPr>
      <xdr:spPr>
        <a:xfrm>
          <a:off x="4673600" y="174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27032</xdr:rowOff>
    </xdr:from>
    <xdr:to>
      <xdr:col>20</xdr:col>
      <xdr:colOff>38100</xdr:colOff>
      <xdr:row>102</xdr:row>
      <xdr:rowOff>128632</xdr:rowOff>
    </xdr:to>
    <xdr:sp macro="" textlink="">
      <xdr:nvSpPr>
        <xdr:cNvPr id="423" name="楕円 422">
          <a:extLst>
            <a:ext uri="{FF2B5EF4-FFF2-40B4-BE49-F238E27FC236}">
              <a16:creationId xmlns:a16="http://schemas.microsoft.com/office/drawing/2014/main" id="{23D84C27-0FFC-4237-9690-8E7B7D217F3E}"/>
            </a:ext>
          </a:extLst>
        </xdr:cNvPr>
        <xdr:cNvSpPr/>
      </xdr:nvSpPr>
      <xdr:spPr>
        <a:xfrm>
          <a:off x="3746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77832</xdr:rowOff>
    </xdr:from>
    <xdr:to>
      <xdr:col>24</xdr:col>
      <xdr:colOff>63500</xdr:colOff>
      <xdr:row>102</xdr:row>
      <xdr:rowOff>159476</xdr:rowOff>
    </xdr:to>
    <xdr:cxnSp macro="">
      <xdr:nvCxnSpPr>
        <xdr:cNvPr id="424" name="直線コネクタ 423">
          <a:extLst>
            <a:ext uri="{FF2B5EF4-FFF2-40B4-BE49-F238E27FC236}">
              <a16:creationId xmlns:a16="http://schemas.microsoft.com/office/drawing/2014/main" id="{A25BC27A-CC70-4A03-9269-123AF8E6C562}"/>
            </a:ext>
          </a:extLst>
        </xdr:cNvPr>
        <xdr:cNvCxnSpPr/>
      </xdr:nvCxnSpPr>
      <xdr:spPr>
        <a:xfrm>
          <a:off x="3797300" y="17565732"/>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108676</xdr:rowOff>
    </xdr:from>
    <xdr:to>
      <xdr:col>15</xdr:col>
      <xdr:colOff>101600</xdr:colOff>
      <xdr:row>102</xdr:row>
      <xdr:rowOff>38826</xdr:rowOff>
    </xdr:to>
    <xdr:sp macro="" textlink="">
      <xdr:nvSpPr>
        <xdr:cNvPr id="425" name="楕円 424">
          <a:extLst>
            <a:ext uri="{FF2B5EF4-FFF2-40B4-BE49-F238E27FC236}">
              <a16:creationId xmlns:a16="http://schemas.microsoft.com/office/drawing/2014/main" id="{3EA84DD6-89AB-43E9-B03D-650871DABDE6}"/>
            </a:ext>
          </a:extLst>
        </xdr:cNvPr>
        <xdr:cNvSpPr/>
      </xdr:nvSpPr>
      <xdr:spPr>
        <a:xfrm>
          <a:off x="2857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159476</xdr:rowOff>
    </xdr:from>
    <xdr:to>
      <xdr:col>19</xdr:col>
      <xdr:colOff>177800</xdr:colOff>
      <xdr:row>102</xdr:row>
      <xdr:rowOff>77832</xdr:rowOff>
    </xdr:to>
    <xdr:cxnSp macro="">
      <xdr:nvCxnSpPr>
        <xdr:cNvPr id="426" name="直線コネクタ 425">
          <a:extLst>
            <a:ext uri="{FF2B5EF4-FFF2-40B4-BE49-F238E27FC236}">
              <a16:creationId xmlns:a16="http://schemas.microsoft.com/office/drawing/2014/main" id="{970E36F1-5B38-47D3-90CE-5D2B496B5E7A}"/>
            </a:ext>
          </a:extLst>
        </xdr:cNvPr>
        <xdr:cNvCxnSpPr/>
      </xdr:nvCxnSpPr>
      <xdr:spPr>
        <a:xfrm>
          <a:off x="2908300" y="17475926"/>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31931</xdr:rowOff>
    </xdr:from>
    <xdr:to>
      <xdr:col>10</xdr:col>
      <xdr:colOff>165100</xdr:colOff>
      <xdr:row>101</xdr:row>
      <xdr:rowOff>133531</xdr:rowOff>
    </xdr:to>
    <xdr:sp macro="" textlink="">
      <xdr:nvSpPr>
        <xdr:cNvPr id="427" name="楕円 426">
          <a:extLst>
            <a:ext uri="{FF2B5EF4-FFF2-40B4-BE49-F238E27FC236}">
              <a16:creationId xmlns:a16="http://schemas.microsoft.com/office/drawing/2014/main" id="{C6863F7E-479F-4084-A058-E9BA8C4E8832}"/>
            </a:ext>
          </a:extLst>
        </xdr:cNvPr>
        <xdr:cNvSpPr/>
      </xdr:nvSpPr>
      <xdr:spPr>
        <a:xfrm>
          <a:off x="1968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82731</xdr:rowOff>
    </xdr:from>
    <xdr:to>
      <xdr:col>15</xdr:col>
      <xdr:colOff>50800</xdr:colOff>
      <xdr:row>101</xdr:row>
      <xdr:rowOff>159476</xdr:rowOff>
    </xdr:to>
    <xdr:cxnSp macro="">
      <xdr:nvCxnSpPr>
        <xdr:cNvPr id="428" name="直線コネクタ 427">
          <a:extLst>
            <a:ext uri="{FF2B5EF4-FFF2-40B4-BE49-F238E27FC236}">
              <a16:creationId xmlns:a16="http://schemas.microsoft.com/office/drawing/2014/main" id="{208AAF9C-0204-400C-B3E3-4830441F6B7D}"/>
            </a:ext>
          </a:extLst>
        </xdr:cNvPr>
        <xdr:cNvCxnSpPr/>
      </xdr:nvCxnSpPr>
      <xdr:spPr>
        <a:xfrm>
          <a:off x="2019300" y="1739918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121738</xdr:rowOff>
    </xdr:from>
    <xdr:to>
      <xdr:col>6</xdr:col>
      <xdr:colOff>38100</xdr:colOff>
      <xdr:row>101</xdr:row>
      <xdr:rowOff>51888</xdr:rowOff>
    </xdr:to>
    <xdr:sp macro="" textlink="">
      <xdr:nvSpPr>
        <xdr:cNvPr id="429" name="楕円 428">
          <a:extLst>
            <a:ext uri="{FF2B5EF4-FFF2-40B4-BE49-F238E27FC236}">
              <a16:creationId xmlns:a16="http://schemas.microsoft.com/office/drawing/2014/main" id="{E5556260-B6ED-4A7F-8F4D-EA7E7789C93F}"/>
            </a:ext>
          </a:extLst>
        </xdr:cNvPr>
        <xdr:cNvSpPr/>
      </xdr:nvSpPr>
      <xdr:spPr>
        <a:xfrm>
          <a:off x="1079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1088</xdr:rowOff>
    </xdr:from>
    <xdr:to>
      <xdr:col>10</xdr:col>
      <xdr:colOff>114300</xdr:colOff>
      <xdr:row>101</xdr:row>
      <xdr:rowOff>82731</xdr:rowOff>
    </xdr:to>
    <xdr:cxnSp macro="">
      <xdr:nvCxnSpPr>
        <xdr:cNvPr id="430" name="直線コネクタ 429">
          <a:extLst>
            <a:ext uri="{FF2B5EF4-FFF2-40B4-BE49-F238E27FC236}">
              <a16:creationId xmlns:a16="http://schemas.microsoft.com/office/drawing/2014/main" id="{1DD7070C-0EAB-4CCF-B3AC-56343CE544B5}"/>
            </a:ext>
          </a:extLst>
        </xdr:cNvPr>
        <xdr:cNvCxnSpPr/>
      </xdr:nvCxnSpPr>
      <xdr:spPr>
        <a:xfrm>
          <a:off x="1130300" y="1731753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431" name="n_1aveValue【港湾・漁港】&#10;有形固定資産減価償却率">
          <a:extLst>
            <a:ext uri="{FF2B5EF4-FFF2-40B4-BE49-F238E27FC236}">
              <a16:creationId xmlns:a16="http://schemas.microsoft.com/office/drawing/2014/main" id="{D822456C-232C-4AAD-A03B-D16065B6DDB9}"/>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32" name="n_2aveValue【港湾・漁港】&#10;有形固定資産減価償却率">
          <a:extLst>
            <a:ext uri="{FF2B5EF4-FFF2-40B4-BE49-F238E27FC236}">
              <a16:creationId xmlns:a16="http://schemas.microsoft.com/office/drawing/2014/main" id="{42498C28-C0C0-4394-85B5-EBDCAD742170}"/>
            </a:ext>
          </a:extLst>
        </xdr:cNvPr>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id="{4519EAF5-85C6-4127-AD90-C457D70F6D30}"/>
            </a:ext>
          </a:extLst>
        </xdr:cNvPr>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4" name="n_4aveValue【港湾・漁港】&#10;有形固定資産減価償却率">
          <a:extLst>
            <a:ext uri="{FF2B5EF4-FFF2-40B4-BE49-F238E27FC236}">
              <a16:creationId xmlns:a16="http://schemas.microsoft.com/office/drawing/2014/main" id="{8C578BAA-3345-4231-B02F-5052A6F7B8EB}"/>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145159</xdr:rowOff>
    </xdr:from>
    <xdr:ext cx="405111" cy="259045"/>
    <xdr:sp macro="" textlink="">
      <xdr:nvSpPr>
        <xdr:cNvPr id="435" name="n_1mainValue【港湾・漁港】&#10;有形固定資産減価償却率">
          <a:extLst>
            <a:ext uri="{FF2B5EF4-FFF2-40B4-BE49-F238E27FC236}">
              <a16:creationId xmlns:a16="http://schemas.microsoft.com/office/drawing/2014/main" id="{F43D10C3-6F82-44E0-AAA5-BB14CD9BFBAF}"/>
            </a:ext>
          </a:extLst>
        </xdr:cNvPr>
        <xdr:cNvSpPr txBox="1"/>
      </xdr:nvSpPr>
      <xdr:spPr>
        <a:xfrm>
          <a:off x="3582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55353</xdr:rowOff>
    </xdr:from>
    <xdr:ext cx="405111" cy="259045"/>
    <xdr:sp macro="" textlink="">
      <xdr:nvSpPr>
        <xdr:cNvPr id="436" name="n_2mainValue【港湾・漁港】&#10;有形固定資産減価償却率">
          <a:extLst>
            <a:ext uri="{FF2B5EF4-FFF2-40B4-BE49-F238E27FC236}">
              <a16:creationId xmlns:a16="http://schemas.microsoft.com/office/drawing/2014/main" id="{3A48DBC1-C5C4-49E6-A42E-4CB5A7B8016A}"/>
            </a:ext>
          </a:extLst>
        </xdr:cNvPr>
        <xdr:cNvSpPr txBox="1"/>
      </xdr:nvSpPr>
      <xdr:spPr>
        <a:xfrm>
          <a:off x="2705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150058</xdr:rowOff>
    </xdr:from>
    <xdr:ext cx="405111" cy="259045"/>
    <xdr:sp macro="" textlink="">
      <xdr:nvSpPr>
        <xdr:cNvPr id="437" name="n_3mainValue【港湾・漁港】&#10;有形固定資産減価償却率">
          <a:extLst>
            <a:ext uri="{FF2B5EF4-FFF2-40B4-BE49-F238E27FC236}">
              <a16:creationId xmlns:a16="http://schemas.microsoft.com/office/drawing/2014/main" id="{0DD6419C-AFF5-4654-A929-54A8CCDEEA48}"/>
            </a:ext>
          </a:extLst>
        </xdr:cNvPr>
        <xdr:cNvSpPr txBox="1"/>
      </xdr:nvSpPr>
      <xdr:spPr>
        <a:xfrm>
          <a:off x="1816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68415</xdr:rowOff>
    </xdr:from>
    <xdr:ext cx="405111" cy="259045"/>
    <xdr:sp macro="" textlink="">
      <xdr:nvSpPr>
        <xdr:cNvPr id="438" name="n_4mainValue【港湾・漁港】&#10;有形固定資産減価償却率">
          <a:extLst>
            <a:ext uri="{FF2B5EF4-FFF2-40B4-BE49-F238E27FC236}">
              <a16:creationId xmlns:a16="http://schemas.microsoft.com/office/drawing/2014/main" id="{56238DA0-E7CD-4834-9145-9F5B1F7B2D22}"/>
            </a:ext>
          </a:extLst>
        </xdr:cNvPr>
        <xdr:cNvSpPr txBox="1"/>
      </xdr:nvSpPr>
      <xdr:spPr>
        <a:xfrm>
          <a:off x="927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858BD774-7B9F-456B-867E-7287E275EC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CDDFAB2-062D-429A-9285-40C9BDAD42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4DC8041C-C0D4-422C-960A-B9B50BF0EF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A954C4F7-9CC7-43A8-974F-E30615E864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41D0A552-C892-4DB1-B5C6-E5A58D7B97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9BDD976-A47E-4475-9DA0-FC2054F67D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E778FD0B-7A97-44CB-A9F4-3F8E053CCA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C32B015-7842-4B5F-B049-35A70118F4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3C16110A-69BC-45E4-BF61-099BE486AC1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2582F314-91A5-46F0-89E4-9F03397A03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92E33C05-3957-4DF5-88E2-1E169F0488A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2B0E7AB1-3841-4481-86BB-0D16B72C1D7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8E093F5D-629D-457C-949E-732E79958B5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490F47BA-AC7A-44D0-8FDF-038BBBE157E2}"/>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E8C45799-94F3-4DF1-9BF8-A5EB8C7248D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C98D1280-068A-4C5D-81A6-BF7D8208D168}"/>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B31C9B31-886C-49A2-BE75-5BE5885526D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1EE2C041-8D1C-4B6C-82BE-AF731F27BCA4}"/>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B5529838-2C4A-4170-97B3-594B80B3D62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1A2E120A-10EB-4440-A082-B434A7C43137}"/>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25CA53A1-7735-46CC-AF3C-0439CB3229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A211DC98-775C-4004-9B49-FF599425DF0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2146ADF7-8B08-4D47-8204-66AA0655AB6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9BC4D133-1273-402B-A0B1-2C4851609522}"/>
            </a:ext>
          </a:extLst>
        </xdr:cNvPr>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FF485C2B-8D88-4AAE-80D4-4F6D460324E4}"/>
            </a:ext>
          </a:extLst>
        </xdr:cNvPr>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D9BC8304-4732-4D5A-8D41-1558DA8EAF09}"/>
            </a:ext>
          </a:extLst>
        </xdr:cNvPr>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419FBC24-B1BB-4F16-8F3E-78C605B54E12}"/>
            </a:ext>
          </a:extLst>
        </xdr:cNvPr>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617D0D89-68E3-4E72-AB2C-2710681214EF}"/>
            </a:ext>
          </a:extLst>
        </xdr:cNvPr>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EE21807C-3857-4332-97F6-6EC779AAA1C9}"/>
            </a:ext>
          </a:extLst>
        </xdr:cNvPr>
        <xdr:cNvSpPr txBox="1"/>
      </xdr:nvSpPr>
      <xdr:spPr>
        <a:xfrm>
          <a:off x="10515600" y="1819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C94EF268-5C00-43D1-B8F4-5F0BCE5CCEC5}"/>
            </a:ext>
          </a:extLst>
        </xdr:cNvPr>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351F1611-B5B6-4215-99AE-5C85A2419437}"/>
            </a:ext>
          </a:extLst>
        </xdr:cNvPr>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76361951-831E-4756-AE25-AADB0BE48701}"/>
            </a:ext>
          </a:extLst>
        </xdr:cNvPr>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449A782A-44EC-437A-A183-138BAC53CA5F}"/>
            </a:ext>
          </a:extLst>
        </xdr:cNvPr>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15ACB16A-818F-4ED6-ACEE-73526E4EA93F}"/>
            </a:ext>
          </a:extLst>
        </xdr:cNvPr>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EBD2A06-35C3-4027-A6B4-3BD5491BD9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5D3FC1D-6521-407D-BC75-855AEBAC834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2B37379-FB50-4A8C-82B7-4375BD3E188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6B409FF-2535-4633-8ECD-AC606FEBF15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A3D7843-62CB-4413-9F17-E5CA043804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95110</xdr:rowOff>
    </xdr:from>
    <xdr:to>
      <xdr:col>55</xdr:col>
      <xdr:colOff>50800</xdr:colOff>
      <xdr:row>109</xdr:row>
      <xdr:rowOff>25260</xdr:rowOff>
    </xdr:to>
    <xdr:sp macro="" textlink="">
      <xdr:nvSpPr>
        <xdr:cNvPr id="478" name="楕円 477">
          <a:extLst>
            <a:ext uri="{FF2B5EF4-FFF2-40B4-BE49-F238E27FC236}">
              <a16:creationId xmlns:a16="http://schemas.microsoft.com/office/drawing/2014/main" id="{A69A37EB-DFDE-46CE-A724-33248962FFA4}"/>
            </a:ext>
          </a:extLst>
        </xdr:cNvPr>
        <xdr:cNvSpPr/>
      </xdr:nvSpPr>
      <xdr:spPr>
        <a:xfrm>
          <a:off x="10426700" y="186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10037</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5BB06B6C-C2E1-442E-9325-9B11944DAD67}"/>
            </a:ext>
          </a:extLst>
        </xdr:cNvPr>
        <xdr:cNvSpPr txBox="1"/>
      </xdr:nvSpPr>
      <xdr:spPr>
        <a:xfrm>
          <a:off x="10515600" y="185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95309</xdr:rowOff>
    </xdr:from>
    <xdr:to>
      <xdr:col>50</xdr:col>
      <xdr:colOff>165100</xdr:colOff>
      <xdr:row>109</xdr:row>
      <xdr:rowOff>25459</xdr:rowOff>
    </xdr:to>
    <xdr:sp macro="" textlink="">
      <xdr:nvSpPr>
        <xdr:cNvPr id="480" name="楕円 479">
          <a:extLst>
            <a:ext uri="{FF2B5EF4-FFF2-40B4-BE49-F238E27FC236}">
              <a16:creationId xmlns:a16="http://schemas.microsoft.com/office/drawing/2014/main" id="{A69E6820-0A2E-414A-A8F2-ACD9D6C6AEFB}"/>
            </a:ext>
          </a:extLst>
        </xdr:cNvPr>
        <xdr:cNvSpPr/>
      </xdr:nvSpPr>
      <xdr:spPr>
        <a:xfrm>
          <a:off x="9588500" y="186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145910</xdr:rowOff>
    </xdr:from>
    <xdr:to>
      <xdr:col>55</xdr:col>
      <xdr:colOff>0</xdr:colOff>
      <xdr:row>108</xdr:row>
      <xdr:rowOff>146109</xdr:rowOff>
    </xdr:to>
    <xdr:cxnSp macro="">
      <xdr:nvCxnSpPr>
        <xdr:cNvPr id="481" name="直線コネクタ 480">
          <a:extLst>
            <a:ext uri="{FF2B5EF4-FFF2-40B4-BE49-F238E27FC236}">
              <a16:creationId xmlns:a16="http://schemas.microsoft.com/office/drawing/2014/main" id="{50F381A2-7FA1-4435-97E8-743FA9D67ED5}"/>
            </a:ext>
          </a:extLst>
        </xdr:cNvPr>
        <xdr:cNvCxnSpPr/>
      </xdr:nvCxnSpPr>
      <xdr:spPr>
        <a:xfrm flipV="1">
          <a:off x="9639300" y="18662510"/>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95323</xdr:rowOff>
    </xdr:from>
    <xdr:to>
      <xdr:col>46</xdr:col>
      <xdr:colOff>38100</xdr:colOff>
      <xdr:row>109</xdr:row>
      <xdr:rowOff>25473</xdr:rowOff>
    </xdr:to>
    <xdr:sp macro="" textlink="">
      <xdr:nvSpPr>
        <xdr:cNvPr id="482" name="楕円 481">
          <a:extLst>
            <a:ext uri="{FF2B5EF4-FFF2-40B4-BE49-F238E27FC236}">
              <a16:creationId xmlns:a16="http://schemas.microsoft.com/office/drawing/2014/main" id="{D0A0B295-9287-4633-8C7F-119B96CB8618}"/>
            </a:ext>
          </a:extLst>
        </xdr:cNvPr>
        <xdr:cNvSpPr/>
      </xdr:nvSpPr>
      <xdr:spPr>
        <a:xfrm>
          <a:off x="8699500" y="186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146109</xdr:rowOff>
    </xdr:from>
    <xdr:to>
      <xdr:col>50</xdr:col>
      <xdr:colOff>114300</xdr:colOff>
      <xdr:row>108</xdr:row>
      <xdr:rowOff>146123</xdr:rowOff>
    </xdr:to>
    <xdr:cxnSp macro="">
      <xdr:nvCxnSpPr>
        <xdr:cNvPr id="483" name="直線コネクタ 482">
          <a:extLst>
            <a:ext uri="{FF2B5EF4-FFF2-40B4-BE49-F238E27FC236}">
              <a16:creationId xmlns:a16="http://schemas.microsoft.com/office/drawing/2014/main" id="{3E1C8D4C-75C4-47D2-A55E-CA9462A72023}"/>
            </a:ext>
          </a:extLst>
        </xdr:cNvPr>
        <xdr:cNvCxnSpPr/>
      </xdr:nvCxnSpPr>
      <xdr:spPr>
        <a:xfrm flipV="1">
          <a:off x="8750300" y="18662709"/>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95555</xdr:rowOff>
    </xdr:from>
    <xdr:to>
      <xdr:col>41</xdr:col>
      <xdr:colOff>101600</xdr:colOff>
      <xdr:row>109</xdr:row>
      <xdr:rowOff>25705</xdr:rowOff>
    </xdr:to>
    <xdr:sp macro="" textlink="">
      <xdr:nvSpPr>
        <xdr:cNvPr id="484" name="楕円 483">
          <a:extLst>
            <a:ext uri="{FF2B5EF4-FFF2-40B4-BE49-F238E27FC236}">
              <a16:creationId xmlns:a16="http://schemas.microsoft.com/office/drawing/2014/main" id="{B54A43EE-D435-4922-BC51-05860539A223}"/>
            </a:ext>
          </a:extLst>
        </xdr:cNvPr>
        <xdr:cNvSpPr/>
      </xdr:nvSpPr>
      <xdr:spPr>
        <a:xfrm>
          <a:off x="7810500" y="186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146123</xdr:rowOff>
    </xdr:from>
    <xdr:to>
      <xdr:col>45</xdr:col>
      <xdr:colOff>177800</xdr:colOff>
      <xdr:row>108</xdr:row>
      <xdr:rowOff>146355</xdr:rowOff>
    </xdr:to>
    <xdr:cxnSp macro="">
      <xdr:nvCxnSpPr>
        <xdr:cNvPr id="485" name="直線コネクタ 484">
          <a:extLst>
            <a:ext uri="{FF2B5EF4-FFF2-40B4-BE49-F238E27FC236}">
              <a16:creationId xmlns:a16="http://schemas.microsoft.com/office/drawing/2014/main" id="{4AEB8E59-293B-4078-A043-27B3BF91C2DF}"/>
            </a:ext>
          </a:extLst>
        </xdr:cNvPr>
        <xdr:cNvCxnSpPr/>
      </xdr:nvCxnSpPr>
      <xdr:spPr>
        <a:xfrm flipV="1">
          <a:off x="7861300" y="18662723"/>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95687</xdr:rowOff>
    </xdr:from>
    <xdr:to>
      <xdr:col>36</xdr:col>
      <xdr:colOff>165100</xdr:colOff>
      <xdr:row>109</xdr:row>
      <xdr:rowOff>25837</xdr:rowOff>
    </xdr:to>
    <xdr:sp macro="" textlink="">
      <xdr:nvSpPr>
        <xdr:cNvPr id="486" name="楕円 485">
          <a:extLst>
            <a:ext uri="{FF2B5EF4-FFF2-40B4-BE49-F238E27FC236}">
              <a16:creationId xmlns:a16="http://schemas.microsoft.com/office/drawing/2014/main" id="{82B073F0-67F2-4A51-896C-140615F0F185}"/>
            </a:ext>
          </a:extLst>
        </xdr:cNvPr>
        <xdr:cNvSpPr/>
      </xdr:nvSpPr>
      <xdr:spPr>
        <a:xfrm>
          <a:off x="6921500" y="186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146355</xdr:rowOff>
    </xdr:from>
    <xdr:to>
      <xdr:col>41</xdr:col>
      <xdr:colOff>50800</xdr:colOff>
      <xdr:row>108</xdr:row>
      <xdr:rowOff>146487</xdr:rowOff>
    </xdr:to>
    <xdr:cxnSp macro="">
      <xdr:nvCxnSpPr>
        <xdr:cNvPr id="487" name="直線コネクタ 486">
          <a:extLst>
            <a:ext uri="{FF2B5EF4-FFF2-40B4-BE49-F238E27FC236}">
              <a16:creationId xmlns:a16="http://schemas.microsoft.com/office/drawing/2014/main" id="{A650AA65-2559-4DDA-9660-8C082EEEFC3E}"/>
            </a:ext>
          </a:extLst>
        </xdr:cNvPr>
        <xdr:cNvCxnSpPr/>
      </xdr:nvCxnSpPr>
      <xdr:spPr>
        <a:xfrm flipV="1">
          <a:off x="6972300" y="18662955"/>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80DC813A-0A9E-43FB-ABC1-A50CD3E22551}"/>
            </a:ext>
          </a:extLst>
        </xdr:cNvPr>
        <xdr:cNvSpPr txBox="1"/>
      </xdr:nvSpPr>
      <xdr:spPr>
        <a:xfrm>
          <a:off x="93270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1E1B2E01-ADDA-4552-AD05-28655B3CE8FA}"/>
            </a:ext>
          </a:extLst>
        </xdr:cNvPr>
        <xdr:cNvSpPr txBox="1"/>
      </xdr:nvSpPr>
      <xdr:spPr>
        <a:xfrm>
          <a:off x="8450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64B0FD68-C360-499E-948C-6D314E1D17FD}"/>
            </a:ext>
          </a:extLst>
        </xdr:cNvPr>
        <xdr:cNvSpPr txBox="1"/>
      </xdr:nvSpPr>
      <xdr:spPr>
        <a:xfrm>
          <a:off x="7561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DA7BE262-8A66-4C8B-9C5D-8727C45ACB2E}"/>
            </a:ext>
          </a:extLst>
        </xdr:cNvPr>
        <xdr:cNvSpPr txBox="1"/>
      </xdr:nvSpPr>
      <xdr:spPr>
        <a:xfrm>
          <a:off x="6672795" y="181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16586</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86A22F1-2F4D-47CA-B6C4-94AC7C6368F4}"/>
            </a:ext>
          </a:extLst>
        </xdr:cNvPr>
        <xdr:cNvSpPr txBox="1"/>
      </xdr:nvSpPr>
      <xdr:spPr>
        <a:xfrm>
          <a:off x="9359411" y="18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16600</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F2123459-961C-4736-AAD1-E0C9BF3B1942}"/>
            </a:ext>
          </a:extLst>
        </xdr:cNvPr>
        <xdr:cNvSpPr txBox="1"/>
      </xdr:nvSpPr>
      <xdr:spPr>
        <a:xfrm>
          <a:off x="8483111" y="187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16832</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61FAC932-BD87-4F10-8CB4-DADF30E7E51B}"/>
            </a:ext>
          </a:extLst>
        </xdr:cNvPr>
        <xdr:cNvSpPr txBox="1"/>
      </xdr:nvSpPr>
      <xdr:spPr>
        <a:xfrm>
          <a:off x="7594111" y="187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16964</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DBA5C4DF-AB7C-4D45-AC5A-3C6D854DC455}"/>
            </a:ext>
          </a:extLst>
        </xdr:cNvPr>
        <xdr:cNvSpPr txBox="1"/>
      </xdr:nvSpPr>
      <xdr:spPr>
        <a:xfrm>
          <a:off x="6705111" y="187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E3CFAEF1-5667-49AA-8ECF-574D13BF1D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CC39BFB-5004-4F22-B933-1DEE8CA2A0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5EF6DCF4-608A-49B3-8D73-9E01C45F71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214C186-977F-4C0B-8280-ABCF63DC7E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15989E6F-D459-4A36-93DC-403369AF0C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A69299D5-559C-49BE-A6DC-90970E38C2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7ADAC665-E39B-4FEF-AB54-5CE2E35C29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3EFC9AC-7496-4F77-A1C7-FB9FBF80EE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AEADFBC8-44E8-4204-80E5-7C18A76635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5546DD9B-14EE-463C-8BE6-DBBEAC70E8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79EFAB91-BC90-4A16-8090-790144A153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B5BF73C8-B733-4217-89CC-2A44BC2E0B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4BBC17D4-AE6C-4496-83D8-4B48617AAA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C7F922C-CCEE-43DF-9060-28DD58984BD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E0E1ED79-4727-46C1-BA40-FDEC4F0770F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5BF899C7-9799-4DF9-8F8C-2DAB840215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E93DE83A-004C-4DC5-9473-CA9EEC9E51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B4AA813D-0DB3-468D-82D7-9DCA043AC7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B36D7499-3A92-42F1-8E6A-EC428F19D63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33771500-2EA3-4D7A-90E4-43D883185A5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8F97ABDA-88D0-42DE-8271-C4D6992AFF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81C6F804-B7B3-46D2-8D23-F9ACA4BDED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E418BEA3-8787-4930-8F1D-3578661A9FA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DD336AD5-17EE-4E25-A49B-16E29A5AA34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1AABBAC3-0D72-4FE7-A6EB-50388E74B3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3CAE5A79-C458-446E-9F93-51736A5AA9DE}"/>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DF91474-D684-4973-B990-CDB42F2C17B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54568038-23E6-4337-9016-A579A291B1A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93B62502-C370-4910-BB21-E05F52EB4AFE}"/>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06FF51C1-2A6F-4490-8BD6-F8DA6BE9B63B}"/>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5768F22B-3C63-476A-B780-C6E7C317830E}"/>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723F611D-5C6D-463F-85A6-1965E5AC7D3F}"/>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DE44CE37-38F3-44D1-891D-5EB6214A0E7B}"/>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9C532A14-34C0-4901-BC24-651F77F8B9F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126A1CB0-5A51-4A36-8E5A-AC881755688A}"/>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A22C0B72-0D47-4265-AB9D-1C1F508E7F26}"/>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2202916-83B0-4665-9559-496008707D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BBB056A-DB40-4D98-A378-8BEE7D195A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7BCC496-7640-4612-AA08-032ACF0403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0DD0E9A-AD23-4177-AF53-DB615473B4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9315E7F-BF9C-48C4-8381-28D56BFC8B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537" name="楕円 536">
          <a:extLst>
            <a:ext uri="{FF2B5EF4-FFF2-40B4-BE49-F238E27FC236}">
              <a16:creationId xmlns:a16="http://schemas.microsoft.com/office/drawing/2014/main" id="{1EE8E290-A720-42E7-9AB1-D00599FE9F71}"/>
            </a:ext>
          </a:extLst>
        </xdr:cNvPr>
        <xdr:cNvSpPr/>
      </xdr:nvSpPr>
      <xdr:spPr>
        <a:xfrm>
          <a:off x="16268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85470</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FF4E1243-69B9-4C91-A4BD-586C32C64548}"/>
            </a:ext>
          </a:extLst>
        </xdr:cNvPr>
        <xdr:cNvSpPr txBox="1"/>
      </xdr:nvSpPr>
      <xdr:spPr>
        <a:xfrm>
          <a:off x="16357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539" name="楕円 538">
          <a:extLst>
            <a:ext uri="{FF2B5EF4-FFF2-40B4-BE49-F238E27FC236}">
              <a16:creationId xmlns:a16="http://schemas.microsoft.com/office/drawing/2014/main" id="{99ECD733-80FB-4D87-AEBF-E65264C85DF2}"/>
            </a:ext>
          </a:extLst>
        </xdr:cNvPr>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157843</xdr:rowOff>
    </xdr:to>
    <xdr:cxnSp macro="">
      <xdr:nvCxnSpPr>
        <xdr:cNvPr id="540" name="直線コネクタ 539">
          <a:extLst>
            <a:ext uri="{FF2B5EF4-FFF2-40B4-BE49-F238E27FC236}">
              <a16:creationId xmlns:a16="http://schemas.microsoft.com/office/drawing/2014/main" id="{52CF4229-BD70-4435-8876-772BA58A4DB9}"/>
            </a:ext>
          </a:extLst>
        </xdr:cNvPr>
        <xdr:cNvCxnSpPr/>
      </xdr:nvCxnSpPr>
      <xdr:spPr>
        <a:xfrm>
          <a:off x="15481300" y="66386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541" name="楕円 540">
          <a:extLst>
            <a:ext uri="{FF2B5EF4-FFF2-40B4-BE49-F238E27FC236}">
              <a16:creationId xmlns:a16="http://schemas.microsoft.com/office/drawing/2014/main" id="{0EBC7498-C2A4-4CA3-9299-0F33611DB61C}"/>
            </a:ext>
          </a:extLst>
        </xdr:cNvPr>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38</xdr:row>
      <xdr:rowOff>123553</xdr:rowOff>
    </xdr:to>
    <xdr:cxnSp macro="">
      <xdr:nvCxnSpPr>
        <xdr:cNvPr id="542" name="直線コネクタ 541">
          <a:extLst>
            <a:ext uri="{FF2B5EF4-FFF2-40B4-BE49-F238E27FC236}">
              <a16:creationId xmlns:a16="http://schemas.microsoft.com/office/drawing/2014/main" id="{8EF3D7B0-22FA-4C6F-B107-C4424EEE55FD}"/>
            </a:ext>
          </a:extLst>
        </xdr:cNvPr>
        <xdr:cNvCxnSpPr/>
      </xdr:nvCxnSpPr>
      <xdr:spPr>
        <a:xfrm>
          <a:off x="14592300" y="634147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543" name="楕円 542">
          <a:extLst>
            <a:ext uri="{FF2B5EF4-FFF2-40B4-BE49-F238E27FC236}">
              <a16:creationId xmlns:a16="http://schemas.microsoft.com/office/drawing/2014/main" id="{EA1A1052-ACBC-4D0F-B1FE-A825C63A60D0}"/>
            </a:ext>
          </a:extLst>
        </xdr:cNvPr>
        <xdr:cNvSpPr/>
      </xdr:nvSpPr>
      <xdr:spPr>
        <a:xfrm>
          <a:off x="1365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38</xdr:row>
      <xdr:rowOff>51707</xdr:rowOff>
    </xdr:to>
    <xdr:cxnSp macro="">
      <xdr:nvCxnSpPr>
        <xdr:cNvPr id="544" name="直線コネクタ 543">
          <a:extLst>
            <a:ext uri="{FF2B5EF4-FFF2-40B4-BE49-F238E27FC236}">
              <a16:creationId xmlns:a16="http://schemas.microsoft.com/office/drawing/2014/main" id="{1D242ECA-5546-4B0F-8F7E-B79CCC57FAF9}"/>
            </a:ext>
          </a:extLst>
        </xdr:cNvPr>
        <xdr:cNvCxnSpPr/>
      </xdr:nvCxnSpPr>
      <xdr:spPr>
        <a:xfrm flipV="1">
          <a:off x="13703300" y="6341473"/>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45" name="楕円 544">
          <a:extLst>
            <a:ext uri="{FF2B5EF4-FFF2-40B4-BE49-F238E27FC236}">
              <a16:creationId xmlns:a16="http://schemas.microsoft.com/office/drawing/2014/main" id="{B1813EC4-7F2A-4500-995B-77235B3C0760}"/>
            </a:ext>
          </a:extLst>
        </xdr:cNvPr>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38</xdr:row>
      <xdr:rowOff>51707</xdr:rowOff>
    </xdr:to>
    <xdr:cxnSp macro="">
      <xdr:nvCxnSpPr>
        <xdr:cNvPr id="546" name="直線コネクタ 545">
          <a:extLst>
            <a:ext uri="{FF2B5EF4-FFF2-40B4-BE49-F238E27FC236}">
              <a16:creationId xmlns:a16="http://schemas.microsoft.com/office/drawing/2014/main" id="{1FC200BD-B05E-45A9-B091-C79951A9D4FF}"/>
            </a:ext>
          </a:extLst>
        </xdr:cNvPr>
        <xdr:cNvCxnSpPr/>
      </xdr:nvCxnSpPr>
      <xdr:spPr>
        <a:xfrm>
          <a:off x="12814300" y="648353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413190C7-E75F-47AB-8DE8-53E703B5521F}"/>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8827F486-E2AD-4598-9321-20DBBF7C26A2}"/>
            </a:ext>
          </a:extLst>
        </xdr:cNvPr>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31F109B5-3083-409B-9E4A-D93DDA771F3D}"/>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B4DA7E4A-1E7A-4106-AC32-C6526D5CBB17}"/>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69A6A765-CDA2-45D0-9A2D-C2B5AED33A02}"/>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87E63E67-FF9D-429D-A869-F0EC345BB3B8}"/>
            </a:ext>
          </a:extLst>
        </xdr:cNvPr>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93634</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390EBD21-8369-4EDD-B492-988BE5A95588}"/>
            </a:ext>
          </a:extLst>
        </xdr:cNvPr>
        <xdr:cNvSpPr txBox="1"/>
      </xdr:nvSpPr>
      <xdr:spPr>
        <a:xfrm>
          <a:off x="13500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3FD18D17-3777-4B33-BD5A-6E56C52DF23B}"/>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4B06C3F2-6788-4321-A0FD-28F008ED9B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E6668122-F4F1-411D-AC2A-3E8171F48B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743A771-8B45-472D-96D8-26A9503895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359661E2-0FB4-4DAC-9B7A-D155E3D5A4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668D8922-B8DF-48F4-89D4-43E97B691C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C54B098-F9F9-4DF2-A776-FCF1045B24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A8DA0A4-52BB-4DC8-AC92-2C6F3BF156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83A59F6-72DE-429E-8416-800E4ACE58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C12528EC-AF9C-4D76-94E1-1C5064A0C0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7EB08F4-B3A6-4515-8848-4F40D7C683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9FF4BCA0-E28C-4AA5-89D6-29E0F6708F4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915E2FF6-4FEE-4893-991A-87C7F0D2302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938FE449-C5ED-47FB-A7CA-069E883046F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58DCA81-34E0-4BC6-99A5-54CBA053185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3D80C1EC-793E-4A32-A07C-F29C214567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1937545F-9F12-438C-B793-6E3C98D295A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7BBDF578-E378-4975-BA1A-08183BC1002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5CCB156F-3DE0-4D95-A34D-ED0FCB9A235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825E810D-1EBE-462C-93D9-E99CEC821EB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15FF9FD4-C21E-419D-ACD5-19B5E195BA3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BEC5459-E5A1-42F8-9FAD-849B880E5A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85BD1EAC-04FC-417B-882B-5EEB659433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D05F523A-4B6E-4FE0-827F-58120F00AA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52AA784D-B311-44C5-BA23-338F91B96058}"/>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EC8861C1-7AF5-409A-BF7D-9A2DC310FC9C}"/>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421B9609-583F-44AE-AE16-735710FF9F2A}"/>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9B364B8B-F5B0-4770-88ED-7C3FEA9F3508}"/>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0A28AFCC-F43E-4334-BFC1-67FE9797B03F}"/>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F69BB95-72B4-4862-8988-095CD34FA798}"/>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5FBC28D1-8BA3-4AC3-852C-8CB25D9F903D}"/>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36D35551-510E-43D1-A11A-13B84FADA90D}"/>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B513FCCB-6468-4C74-B43A-688A4326DA4A}"/>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D10FFD36-2DD1-441B-A5FF-D039F4AE6EDC}"/>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73B9A256-EB68-44B5-AEBF-8436C00117AB}"/>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933C753-0E06-411C-AA72-5DA6186308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50C7082-7DAB-40B9-9CDD-163118FFF2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785B3D7-E71E-4DB0-97CD-5E5261E503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63EEF9C-F89C-4A45-A893-4A1AF283BB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CD7FF51-B629-4E23-8DDF-FD6BA0D189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114300</xdr:rowOff>
    </xdr:from>
    <xdr:to>
      <xdr:col>116</xdr:col>
      <xdr:colOff>114300</xdr:colOff>
      <xdr:row>40</xdr:row>
      <xdr:rowOff>44450</xdr:rowOff>
    </xdr:to>
    <xdr:sp macro="" textlink="">
      <xdr:nvSpPr>
        <xdr:cNvPr id="594" name="楕円 593">
          <a:extLst>
            <a:ext uri="{FF2B5EF4-FFF2-40B4-BE49-F238E27FC236}">
              <a16:creationId xmlns:a16="http://schemas.microsoft.com/office/drawing/2014/main" id="{8A5D827A-BC9D-44D0-A1FE-D1A3F9D83DCC}"/>
            </a:ext>
          </a:extLst>
        </xdr:cNvPr>
        <xdr:cNvSpPr/>
      </xdr:nvSpPr>
      <xdr:spPr>
        <a:xfrm>
          <a:off x="221107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92727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209912D4-1F58-4597-885F-52244BEA0B2F}"/>
            </a:ext>
          </a:extLst>
        </xdr:cNvPr>
        <xdr:cNvSpPr txBox="1"/>
      </xdr:nvSpPr>
      <xdr:spPr>
        <a:xfrm>
          <a:off x="22199600"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125730</xdr:rowOff>
    </xdr:from>
    <xdr:to>
      <xdr:col>112</xdr:col>
      <xdr:colOff>38100</xdr:colOff>
      <xdr:row>40</xdr:row>
      <xdr:rowOff>55880</xdr:rowOff>
    </xdr:to>
    <xdr:sp macro="" textlink="">
      <xdr:nvSpPr>
        <xdr:cNvPr id="596" name="楕円 595">
          <a:extLst>
            <a:ext uri="{FF2B5EF4-FFF2-40B4-BE49-F238E27FC236}">
              <a16:creationId xmlns:a16="http://schemas.microsoft.com/office/drawing/2014/main" id="{130912D3-45E2-4953-B365-8481A72F24AE}"/>
            </a:ext>
          </a:extLst>
        </xdr:cNvPr>
        <xdr:cNvSpPr/>
      </xdr:nvSpPr>
      <xdr:spPr>
        <a:xfrm>
          <a:off x="21272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165100</xdr:rowOff>
    </xdr:from>
    <xdr:to>
      <xdr:col>116</xdr:col>
      <xdr:colOff>63500</xdr:colOff>
      <xdr:row>40</xdr:row>
      <xdr:rowOff>5080</xdr:rowOff>
    </xdr:to>
    <xdr:cxnSp macro="">
      <xdr:nvCxnSpPr>
        <xdr:cNvPr id="597" name="直線コネクタ 596">
          <a:extLst>
            <a:ext uri="{FF2B5EF4-FFF2-40B4-BE49-F238E27FC236}">
              <a16:creationId xmlns:a16="http://schemas.microsoft.com/office/drawing/2014/main" id="{18C30CB6-18C9-4D8E-96C3-B0F9EF22848B}"/>
            </a:ext>
          </a:extLst>
        </xdr:cNvPr>
        <xdr:cNvCxnSpPr/>
      </xdr:nvCxnSpPr>
      <xdr:spPr>
        <a:xfrm flipV="1">
          <a:off x="21323300" y="6851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134620</xdr:rowOff>
    </xdr:from>
    <xdr:to>
      <xdr:col>107</xdr:col>
      <xdr:colOff>101600</xdr:colOff>
      <xdr:row>40</xdr:row>
      <xdr:rowOff>64770</xdr:rowOff>
    </xdr:to>
    <xdr:sp macro="" textlink="">
      <xdr:nvSpPr>
        <xdr:cNvPr id="598" name="楕円 597">
          <a:extLst>
            <a:ext uri="{FF2B5EF4-FFF2-40B4-BE49-F238E27FC236}">
              <a16:creationId xmlns:a16="http://schemas.microsoft.com/office/drawing/2014/main" id="{AC18F803-C7CA-40BC-B00D-78358B350C93}"/>
            </a:ext>
          </a:extLst>
        </xdr:cNvPr>
        <xdr:cNvSpPr/>
      </xdr:nvSpPr>
      <xdr:spPr>
        <a:xfrm>
          <a:off x="20383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5080</xdr:rowOff>
    </xdr:from>
    <xdr:to>
      <xdr:col>111</xdr:col>
      <xdr:colOff>177800</xdr:colOff>
      <xdr:row>40</xdr:row>
      <xdr:rowOff>13970</xdr:rowOff>
    </xdr:to>
    <xdr:cxnSp macro="">
      <xdr:nvCxnSpPr>
        <xdr:cNvPr id="599" name="直線コネクタ 598">
          <a:extLst>
            <a:ext uri="{FF2B5EF4-FFF2-40B4-BE49-F238E27FC236}">
              <a16:creationId xmlns:a16="http://schemas.microsoft.com/office/drawing/2014/main" id="{455E431E-2C2E-4021-AD3C-5898D3C766B8}"/>
            </a:ext>
          </a:extLst>
        </xdr:cNvPr>
        <xdr:cNvCxnSpPr/>
      </xdr:nvCxnSpPr>
      <xdr:spPr>
        <a:xfrm flipV="1">
          <a:off x="20434300" y="68630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140970</xdr:rowOff>
    </xdr:from>
    <xdr:to>
      <xdr:col>102</xdr:col>
      <xdr:colOff>165100</xdr:colOff>
      <xdr:row>40</xdr:row>
      <xdr:rowOff>71120</xdr:rowOff>
    </xdr:to>
    <xdr:sp macro="" textlink="">
      <xdr:nvSpPr>
        <xdr:cNvPr id="600" name="楕円 599">
          <a:extLst>
            <a:ext uri="{FF2B5EF4-FFF2-40B4-BE49-F238E27FC236}">
              <a16:creationId xmlns:a16="http://schemas.microsoft.com/office/drawing/2014/main" id="{2B109306-D087-45E7-A938-0640669561A6}"/>
            </a:ext>
          </a:extLst>
        </xdr:cNvPr>
        <xdr:cNvSpPr/>
      </xdr:nvSpPr>
      <xdr:spPr>
        <a:xfrm>
          <a:off x="19494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13970</xdr:rowOff>
    </xdr:from>
    <xdr:to>
      <xdr:col>107</xdr:col>
      <xdr:colOff>50800</xdr:colOff>
      <xdr:row>40</xdr:row>
      <xdr:rowOff>20320</xdr:rowOff>
    </xdr:to>
    <xdr:cxnSp macro="">
      <xdr:nvCxnSpPr>
        <xdr:cNvPr id="601" name="直線コネクタ 600">
          <a:extLst>
            <a:ext uri="{FF2B5EF4-FFF2-40B4-BE49-F238E27FC236}">
              <a16:creationId xmlns:a16="http://schemas.microsoft.com/office/drawing/2014/main" id="{505C1728-C9E7-436E-9901-CBF801DA5975}"/>
            </a:ext>
          </a:extLst>
        </xdr:cNvPr>
        <xdr:cNvCxnSpPr/>
      </xdr:nvCxnSpPr>
      <xdr:spPr>
        <a:xfrm flipV="1">
          <a:off x="19545300" y="6871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69850</xdr:rowOff>
    </xdr:from>
    <xdr:to>
      <xdr:col>98</xdr:col>
      <xdr:colOff>38100</xdr:colOff>
      <xdr:row>41</xdr:row>
      <xdr:rowOff>0</xdr:rowOff>
    </xdr:to>
    <xdr:sp macro="" textlink="">
      <xdr:nvSpPr>
        <xdr:cNvPr id="602" name="楕円 601">
          <a:extLst>
            <a:ext uri="{FF2B5EF4-FFF2-40B4-BE49-F238E27FC236}">
              <a16:creationId xmlns:a16="http://schemas.microsoft.com/office/drawing/2014/main" id="{91C53D50-0AFB-48D0-AEC6-FCC67B37442F}"/>
            </a:ext>
          </a:extLst>
        </xdr:cNvPr>
        <xdr:cNvSpPr/>
      </xdr:nvSpPr>
      <xdr:spPr>
        <a:xfrm>
          <a:off x="18605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20320</xdr:rowOff>
    </xdr:from>
    <xdr:to>
      <xdr:col>102</xdr:col>
      <xdr:colOff>114300</xdr:colOff>
      <xdr:row>40</xdr:row>
      <xdr:rowOff>120650</xdr:rowOff>
    </xdr:to>
    <xdr:cxnSp macro="">
      <xdr:nvCxnSpPr>
        <xdr:cNvPr id="603" name="直線コネクタ 602">
          <a:extLst>
            <a:ext uri="{FF2B5EF4-FFF2-40B4-BE49-F238E27FC236}">
              <a16:creationId xmlns:a16="http://schemas.microsoft.com/office/drawing/2014/main" id="{15F9B5E7-7377-4520-B6EB-9DC86AE5768A}"/>
            </a:ext>
          </a:extLst>
        </xdr:cNvPr>
        <xdr:cNvCxnSpPr/>
      </xdr:nvCxnSpPr>
      <xdr:spPr>
        <a:xfrm flipV="1">
          <a:off x="18656300" y="687832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D6652BD0-08CD-4879-88B0-18103EB5E151}"/>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DD826D56-724B-44D1-B9AE-0174BF83DAA8}"/>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4BEA4340-03E2-4829-BA0D-4424266C6520}"/>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9BE636E-5706-48F7-B968-776A129F451C}"/>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72407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4601368D-E356-448D-AA20-306BC1967BD0}"/>
            </a:ext>
          </a:extLst>
        </xdr:cNvPr>
        <xdr:cNvSpPr txBox="1"/>
      </xdr:nvSpPr>
      <xdr:spPr>
        <a:xfrm>
          <a:off x="21075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55897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54F8BDD-E6A7-479B-BD08-4C8A1697CFA6}"/>
            </a:ext>
          </a:extLst>
        </xdr:cNvPr>
        <xdr:cNvSpPr txBox="1"/>
      </xdr:nvSpPr>
      <xdr:spPr>
        <a:xfrm>
          <a:off x="201994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DFE50086-EA9E-447F-BEC5-749EB7621456}"/>
            </a:ext>
          </a:extLst>
        </xdr:cNvPr>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162577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BA148A97-0231-41C5-9A72-877F00F39812}"/>
            </a:ext>
          </a:extLst>
        </xdr:cNvPr>
        <xdr:cNvSpPr txBox="1"/>
      </xdr:nvSpPr>
      <xdr:spPr>
        <a:xfrm>
          <a:off x="18421427"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82784E6-C24F-4E67-9625-E8B143088A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3BD57120-08E1-4E6C-839E-789005582A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B56501E-4203-4DE8-A7DA-D833964150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A06BD92A-B0AD-4361-A8B7-3FD60D7075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DC8E90F9-F8EE-482C-8B92-2BE9DC2FB0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AD8FA255-1477-498C-97E2-9E0E4601BE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82DFE5CD-B1CD-4C50-BA5A-02DF6420CB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1023CAB3-91DD-4E9A-8001-00995C55ED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E0A0B8B1-415E-456A-80BB-B42287040D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5FFC4C1B-284F-4832-B7A7-A07CB312D9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1DECB3C4-FD23-4F69-9CCA-4912E1BED9B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B7A1675F-79A3-42B7-8F5B-3F35B935A40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4BF01EB0-82DB-44AA-96C6-AE36FF8C819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2941EF9D-EE88-4F16-9F65-90AFD51A68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73A6BD06-B92D-4D81-8DA4-BE6F2831FF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8A15AD57-E862-45C7-8DBC-AE89C150180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B452B1-AA5B-43AA-814C-288DD246DE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3BF6A863-2FCB-41FB-84E3-86378531BC6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97F04297-7CA6-4E6B-8796-0FFB979FD9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9BC3B986-8A2B-4B86-B9A0-4620561627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FAE0193E-D423-492A-B345-96A2FFC50F5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728D4BC-845C-46B7-ACBF-27F967694F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C4F9092F-5627-40B4-BFC4-6A5B5A5A33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82267E39-4DFD-4B68-9866-552F752127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61AEAC02-36B3-4D48-91E0-C40740551BE9}"/>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2D2D24A8-726B-4E12-8DE8-B484932133EB}"/>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B6ED1654-46D0-4A42-A246-9BF316F28DCD}"/>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B3A5B46C-5892-4CBB-8F43-B755D5500573}"/>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2C653DEE-84A4-4B18-8FED-D7428AAD19D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2A4BB06-FBEE-4A8D-BEED-6D9B9C02CE6C}"/>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A12ECA31-60DB-4ADF-AC63-4696C9F3F5F9}"/>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7B227263-CC1F-41B0-8F4F-46939CB951BA}"/>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3005112E-A558-4D65-8D37-31244F78F9D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0E5D6CF6-DA1A-48E3-AA20-4CB0387D227A}"/>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0427AF2E-4AF0-4E62-B3D5-1CBD0360FED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258BD31-8E56-4A6A-9799-08133CC94C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D7A5032-78B5-4D8A-B4AB-476A3069D8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274939F-C32C-4A4A-A0B9-CCEFD0603A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F3496AA-D357-486B-853B-745FBFA45E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6022245-C860-4F77-90D1-2AE5925149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652" name="楕円 651">
          <a:extLst>
            <a:ext uri="{FF2B5EF4-FFF2-40B4-BE49-F238E27FC236}">
              <a16:creationId xmlns:a16="http://schemas.microsoft.com/office/drawing/2014/main" id="{D98C9671-6E0D-4A2B-ABE0-E9EA72EB954D}"/>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FFA5E796-36D7-4898-AF43-9FEE544EF000}"/>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xdr:rowOff>
    </xdr:from>
    <xdr:to>
      <xdr:col>81</xdr:col>
      <xdr:colOff>101600</xdr:colOff>
      <xdr:row>62</xdr:row>
      <xdr:rowOff>111760</xdr:rowOff>
    </xdr:to>
    <xdr:sp macro="" textlink="">
      <xdr:nvSpPr>
        <xdr:cNvPr id="654" name="楕円 653">
          <a:extLst>
            <a:ext uri="{FF2B5EF4-FFF2-40B4-BE49-F238E27FC236}">
              <a16:creationId xmlns:a16="http://schemas.microsoft.com/office/drawing/2014/main" id="{47BED82B-629F-4044-9710-78867FCFDBE1}"/>
            </a:ext>
          </a:extLst>
        </xdr:cNvPr>
        <xdr:cNvSpPr/>
      </xdr:nvSpPr>
      <xdr:spPr>
        <a:xfrm>
          <a:off x="1543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60960</xdr:rowOff>
    </xdr:from>
    <xdr:to>
      <xdr:col>85</xdr:col>
      <xdr:colOff>127000</xdr:colOff>
      <xdr:row>62</xdr:row>
      <xdr:rowOff>89535</xdr:rowOff>
    </xdr:to>
    <xdr:cxnSp macro="">
      <xdr:nvCxnSpPr>
        <xdr:cNvPr id="655" name="直線コネクタ 654">
          <a:extLst>
            <a:ext uri="{FF2B5EF4-FFF2-40B4-BE49-F238E27FC236}">
              <a16:creationId xmlns:a16="http://schemas.microsoft.com/office/drawing/2014/main" id="{A875B2B9-F092-4AA2-9C55-F070B2CC9086}"/>
            </a:ext>
          </a:extLst>
        </xdr:cNvPr>
        <xdr:cNvCxnSpPr/>
      </xdr:nvCxnSpPr>
      <xdr:spPr>
        <a:xfrm>
          <a:off x="15481300" y="10690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656" name="楕円 655">
          <a:extLst>
            <a:ext uri="{FF2B5EF4-FFF2-40B4-BE49-F238E27FC236}">
              <a16:creationId xmlns:a16="http://schemas.microsoft.com/office/drawing/2014/main" id="{4C3A4FFA-C480-4892-BA45-10AF915F7D86}"/>
            </a:ext>
          </a:extLst>
        </xdr:cNvPr>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60960</xdr:rowOff>
    </xdr:to>
    <xdr:cxnSp macro="">
      <xdr:nvCxnSpPr>
        <xdr:cNvPr id="657" name="直線コネクタ 656">
          <a:extLst>
            <a:ext uri="{FF2B5EF4-FFF2-40B4-BE49-F238E27FC236}">
              <a16:creationId xmlns:a16="http://schemas.microsoft.com/office/drawing/2014/main" id="{4DD29982-6FF8-4D35-9F03-3BEE2C8BFC29}"/>
            </a:ext>
          </a:extLst>
        </xdr:cNvPr>
        <xdr:cNvCxnSpPr/>
      </xdr:nvCxnSpPr>
      <xdr:spPr>
        <a:xfrm>
          <a:off x="14592300" y="10660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658" name="楕円 657">
          <a:extLst>
            <a:ext uri="{FF2B5EF4-FFF2-40B4-BE49-F238E27FC236}">
              <a16:creationId xmlns:a16="http://schemas.microsoft.com/office/drawing/2014/main" id="{69AD76E8-8802-46F9-B3A7-6773F5878F47}"/>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30480</xdr:rowOff>
    </xdr:to>
    <xdr:cxnSp macro="">
      <xdr:nvCxnSpPr>
        <xdr:cNvPr id="659" name="直線コネクタ 658">
          <a:extLst>
            <a:ext uri="{FF2B5EF4-FFF2-40B4-BE49-F238E27FC236}">
              <a16:creationId xmlns:a16="http://schemas.microsoft.com/office/drawing/2014/main" id="{B1496290-A2B7-42FB-BB9E-5966BCDBF46C}"/>
            </a:ext>
          </a:extLst>
        </xdr:cNvPr>
        <xdr:cNvCxnSpPr/>
      </xdr:nvCxnSpPr>
      <xdr:spPr>
        <a:xfrm>
          <a:off x="13703300" y="10633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50165</xdr:rowOff>
    </xdr:from>
    <xdr:to>
      <xdr:col>67</xdr:col>
      <xdr:colOff>101600</xdr:colOff>
      <xdr:row>60</xdr:row>
      <xdr:rowOff>151765</xdr:rowOff>
    </xdr:to>
    <xdr:sp macro="" textlink="">
      <xdr:nvSpPr>
        <xdr:cNvPr id="660" name="楕円 659">
          <a:extLst>
            <a:ext uri="{FF2B5EF4-FFF2-40B4-BE49-F238E27FC236}">
              <a16:creationId xmlns:a16="http://schemas.microsoft.com/office/drawing/2014/main" id="{72240DCE-1823-44F9-81A6-0D5451373B9B}"/>
            </a:ext>
          </a:extLst>
        </xdr:cNvPr>
        <xdr:cNvSpPr/>
      </xdr:nvSpPr>
      <xdr:spPr>
        <a:xfrm>
          <a:off x="12763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100965</xdr:rowOff>
    </xdr:from>
    <xdr:to>
      <xdr:col>71</xdr:col>
      <xdr:colOff>177800</xdr:colOff>
      <xdr:row>62</xdr:row>
      <xdr:rowOff>3810</xdr:rowOff>
    </xdr:to>
    <xdr:cxnSp macro="">
      <xdr:nvCxnSpPr>
        <xdr:cNvPr id="661" name="直線コネクタ 660">
          <a:extLst>
            <a:ext uri="{FF2B5EF4-FFF2-40B4-BE49-F238E27FC236}">
              <a16:creationId xmlns:a16="http://schemas.microsoft.com/office/drawing/2014/main" id="{1BC7DF05-3CD9-4FFF-8444-E166F8649278}"/>
            </a:ext>
          </a:extLst>
        </xdr:cNvPr>
        <xdr:cNvCxnSpPr/>
      </xdr:nvCxnSpPr>
      <xdr:spPr>
        <a:xfrm>
          <a:off x="12814300" y="1038796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62" name="n_1aveValue【学校施設】&#10;有形固定資産減価償却率">
          <a:extLst>
            <a:ext uri="{FF2B5EF4-FFF2-40B4-BE49-F238E27FC236}">
              <a16:creationId xmlns:a16="http://schemas.microsoft.com/office/drawing/2014/main" id="{772D4CFE-2877-4A9F-BAB7-5D051E97EA17}"/>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63" name="n_2aveValue【学校施設】&#10;有形固定資産減価償却率">
          <a:extLst>
            <a:ext uri="{FF2B5EF4-FFF2-40B4-BE49-F238E27FC236}">
              <a16:creationId xmlns:a16="http://schemas.microsoft.com/office/drawing/2014/main" id="{48CF1330-0561-4A46-A1F8-95348B29AAD1}"/>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4" name="n_3aveValue【学校施設】&#10;有形固定資産減価償却率">
          <a:extLst>
            <a:ext uri="{FF2B5EF4-FFF2-40B4-BE49-F238E27FC236}">
              <a16:creationId xmlns:a16="http://schemas.microsoft.com/office/drawing/2014/main" id="{1EE99E8A-1BE2-4112-A7D7-146AF0FAEF47}"/>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5" name="n_4aveValue【学校施設】&#10;有形固定資産減価償却率">
          <a:extLst>
            <a:ext uri="{FF2B5EF4-FFF2-40B4-BE49-F238E27FC236}">
              <a16:creationId xmlns:a16="http://schemas.microsoft.com/office/drawing/2014/main" id="{CB14699C-C7B6-4DD3-AA8F-7439B2B4628A}"/>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102887</xdr:rowOff>
    </xdr:from>
    <xdr:ext cx="405111" cy="259045"/>
    <xdr:sp macro="" textlink="">
      <xdr:nvSpPr>
        <xdr:cNvPr id="666" name="n_1mainValue【学校施設】&#10;有形固定資産減価償却率">
          <a:extLst>
            <a:ext uri="{FF2B5EF4-FFF2-40B4-BE49-F238E27FC236}">
              <a16:creationId xmlns:a16="http://schemas.microsoft.com/office/drawing/2014/main" id="{2B8628EC-741B-4EF9-A77C-13283B64F880}"/>
            </a:ext>
          </a:extLst>
        </xdr:cNvPr>
        <xdr:cNvSpPr txBox="1"/>
      </xdr:nvSpPr>
      <xdr:spPr>
        <a:xfrm>
          <a:off x="15266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667" name="n_2mainValue【学校施設】&#10;有形固定資産減価償却率">
          <a:extLst>
            <a:ext uri="{FF2B5EF4-FFF2-40B4-BE49-F238E27FC236}">
              <a16:creationId xmlns:a16="http://schemas.microsoft.com/office/drawing/2014/main" id="{B658A36E-3787-4BE3-BCC4-02991971F2A3}"/>
            </a:ext>
          </a:extLst>
        </xdr:cNvPr>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668" name="n_3mainValue【学校施設】&#10;有形固定資産減価償却率">
          <a:extLst>
            <a:ext uri="{FF2B5EF4-FFF2-40B4-BE49-F238E27FC236}">
              <a16:creationId xmlns:a16="http://schemas.microsoft.com/office/drawing/2014/main" id="{A62C029C-3813-46F6-9A35-F44E113AB499}"/>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142892</xdr:rowOff>
    </xdr:from>
    <xdr:ext cx="405111" cy="259045"/>
    <xdr:sp macro="" textlink="">
      <xdr:nvSpPr>
        <xdr:cNvPr id="669" name="n_4mainValue【学校施設】&#10;有形固定資産減価償却率">
          <a:extLst>
            <a:ext uri="{FF2B5EF4-FFF2-40B4-BE49-F238E27FC236}">
              <a16:creationId xmlns:a16="http://schemas.microsoft.com/office/drawing/2014/main" id="{39ACF5FD-7251-434C-81BE-79C5D907BCD6}"/>
            </a:ext>
          </a:extLst>
        </xdr:cNvPr>
        <xdr:cNvSpPr txBox="1"/>
      </xdr:nvSpPr>
      <xdr:spPr>
        <a:xfrm>
          <a:off x="12611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CEFF0AD5-6A59-4C7F-8913-4C2E4966AA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9E68FA54-2E8C-4698-B782-407C423DF3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BF78409E-3510-4299-8584-0006E8AD72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C4087181-1BD6-4CE6-B000-7738624177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C28D5B84-57EE-4A58-A962-33388C126C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29B65DF9-77D1-4030-B982-AAAE107775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E399F4E8-B0F8-417F-A3E7-EA7CE2E9EB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AA3AA921-7799-4DFA-898F-4DE0C97DD6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A450C96E-493B-456A-AC9C-F6BAC13E56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1A50E7F-10E7-447D-B171-F4A83B14A5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2D898D02-5580-4E7A-A876-7F84C25EF0A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9108EAFD-EB4E-4719-B71D-672B2200E82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218604BE-F951-4ADD-A5F7-473DDB768E0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3D5CC990-58E1-49E6-B866-03591A6B59F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2A0245FE-C664-4CED-AFA4-7B4C8AA592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10DEC488-94FA-4D4A-83EE-CEBF7233CA4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9309C2C0-4512-45E3-86B1-D1D10C48559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AFC89FCD-FF6A-4258-B2A8-0C89FAC6255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B4F8BAA4-080D-42F2-ACB1-253FBD3881A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D69ABD61-48EE-4CDB-8B60-8806E27CEAA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F41CD854-C120-4D04-BC68-45380F9DC7F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9CA166FE-5800-4EED-BF3C-5F170B706DB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8911F6A6-CCD8-4F98-A5FC-ED42ADD6E5B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6C40F559-D943-44D2-BCB4-354207E2DB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1A2218BF-E4E7-478F-A208-004EC550C5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8F517CA8-DA21-49A5-9DD6-2A76414110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306C4D4F-E997-4EDF-AD3C-F5A972ED9C9E}"/>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BC992969-690F-4328-94A1-2E0F13511B32}"/>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8AF6D434-B823-4BEC-ABB0-78F2CBF175E6}"/>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6BBB1A93-9D07-41CF-B0DC-C8B09920BA06}"/>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83B08B73-7880-42B3-BEF1-FEF2CC2232B4}"/>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1" name="【学校施設】&#10;一人当たり面積平均値テキスト">
          <a:extLst>
            <a:ext uri="{FF2B5EF4-FFF2-40B4-BE49-F238E27FC236}">
              <a16:creationId xmlns:a16="http://schemas.microsoft.com/office/drawing/2014/main" id="{875422D7-3301-40F4-AB03-78AD324A1A07}"/>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CF40A215-F89C-4AB4-8EA6-43768CEC0C5C}"/>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886372B8-B639-4163-A65C-EADC8797984D}"/>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AC7B2D5C-1FF2-4A61-AAF6-327A22948C8C}"/>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BFF97866-1754-4F38-AD1F-AF9428B2D142}"/>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9E5C015E-6392-4398-BABE-EBAC3123F487}"/>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AF55D25-C1C8-4748-B6DD-8A97CC8557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25C9697-5B4D-46D4-9B42-7826ADD4F4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232261B-54CE-48FC-AEAB-BF0093B12A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5A59B81F-D07B-4D71-9D7F-0D82E11E01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2AC3CE80-8D60-49E1-B6D2-E3A8A4504D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73297</xdr:rowOff>
    </xdr:from>
    <xdr:to>
      <xdr:col>116</xdr:col>
      <xdr:colOff>114300</xdr:colOff>
      <xdr:row>58</xdr:row>
      <xdr:rowOff>3447</xdr:rowOff>
    </xdr:to>
    <xdr:sp macro="" textlink="">
      <xdr:nvSpPr>
        <xdr:cNvPr id="712" name="楕円 711">
          <a:extLst>
            <a:ext uri="{FF2B5EF4-FFF2-40B4-BE49-F238E27FC236}">
              <a16:creationId xmlns:a16="http://schemas.microsoft.com/office/drawing/2014/main" id="{DE498837-67C1-4801-9DD2-9EB239B07AA3}"/>
            </a:ext>
          </a:extLst>
        </xdr:cNvPr>
        <xdr:cNvSpPr/>
      </xdr:nvSpPr>
      <xdr:spPr>
        <a:xfrm>
          <a:off x="221107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96174</xdr:rowOff>
    </xdr:from>
    <xdr:ext cx="469744" cy="259045"/>
    <xdr:sp macro="" textlink="">
      <xdr:nvSpPr>
        <xdr:cNvPr id="713" name="【学校施設】&#10;一人当たり面積該当値テキスト">
          <a:extLst>
            <a:ext uri="{FF2B5EF4-FFF2-40B4-BE49-F238E27FC236}">
              <a16:creationId xmlns:a16="http://schemas.microsoft.com/office/drawing/2014/main" id="{E70E63CB-236F-42FC-9EAC-F1CAA82AAC5F}"/>
            </a:ext>
          </a:extLst>
        </xdr:cNvPr>
        <xdr:cNvSpPr txBox="1"/>
      </xdr:nvSpPr>
      <xdr:spPr>
        <a:xfrm>
          <a:off x="22199600" y="96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119997</xdr:rowOff>
    </xdr:from>
    <xdr:to>
      <xdr:col>112</xdr:col>
      <xdr:colOff>38100</xdr:colOff>
      <xdr:row>58</xdr:row>
      <xdr:rowOff>50147</xdr:rowOff>
    </xdr:to>
    <xdr:sp macro="" textlink="">
      <xdr:nvSpPr>
        <xdr:cNvPr id="714" name="楕円 713">
          <a:extLst>
            <a:ext uri="{FF2B5EF4-FFF2-40B4-BE49-F238E27FC236}">
              <a16:creationId xmlns:a16="http://schemas.microsoft.com/office/drawing/2014/main" id="{F567A08F-54A0-4F78-B2E7-815E92BEB6E1}"/>
            </a:ext>
          </a:extLst>
        </xdr:cNvPr>
        <xdr:cNvSpPr/>
      </xdr:nvSpPr>
      <xdr:spPr>
        <a:xfrm>
          <a:off x="21272500" y="98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124097</xdr:rowOff>
    </xdr:from>
    <xdr:to>
      <xdr:col>116</xdr:col>
      <xdr:colOff>63500</xdr:colOff>
      <xdr:row>57</xdr:row>
      <xdr:rowOff>170797</xdr:rowOff>
    </xdr:to>
    <xdr:cxnSp macro="">
      <xdr:nvCxnSpPr>
        <xdr:cNvPr id="715" name="直線コネクタ 714">
          <a:extLst>
            <a:ext uri="{FF2B5EF4-FFF2-40B4-BE49-F238E27FC236}">
              <a16:creationId xmlns:a16="http://schemas.microsoft.com/office/drawing/2014/main" id="{84586314-CAF0-458E-B904-42DC5BE4FFB3}"/>
            </a:ext>
          </a:extLst>
        </xdr:cNvPr>
        <xdr:cNvCxnSpPr/>
      </xdr:nvCxnSpPr>
      <xdr:spPr>
        <a:xfrm flipV="1">
          <a:off x="21323300" y="9896747"/>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153307</xdr:rowOff>
    </xdr:from>
    <xdr:to>
      <xdr:col>107</xdr:col>
      <xdr:colOff>101600</xdr:colOff>
      <xdr:row>58</xdr:row>
      <xdr:rowOff>83457</xdr:rowOff>
    </xdr:to>
    <xdr:sp macro="" textlink="">
      <xdr:nvSpPr>
        <xdr:cNvPr id="716" name="楕円 715">
          <a:extLst>
            <a:ext uri="{FF2B5EF4-FFF2-40B4-BE49-F238E27FC236}">
              <a16:creationId xmlns:a16="http://schemas.microsoft.com/office/drawing/2014/main" id="{B945C2A3-DFC7-4BA7-B68E-A91A368BC924}"/>
            </a:ext>
          </a:extLst>
        </xdr:cNvPr>
        <xdr:cNvSpPr/>
      </xdr:nvSpPr>
      <xdr:spPr>
        <a:xfrm>
          <a:off x="20383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170797</xdr:rowOff>
    </xdr:from>
    <xdr:to>
      <xdr:col>111</xdr:col>
      <xdr:colOff>177800</xdr:colOff>
      <xdr:row>58</xdr:row>
      <xdr:rowOff>32657</xdr:rowOff>
    </xdr:to>
    <xdr:cxnSp macro="">
      <xdr:nvCxnSpPr>
        <xdr:cNvPr id="717" name="直線コネクタ 716">
          <a:extLst>
            <a:ext uri="{FF2B5EF4-FFF2-40B4-BE49-F238E27FC236}">
              <a16:creationId xmlns:a16="http://schemas.microsoft.com/office/drawing/2014/main" id="{2812EC12-B702-41CF-B8C5-8C8D1ED88DF1}"/>
            </a:ext>
          </a:extLst>
        </xdr:cNvPr>
        <xdr:cNvCxnSpPr/>
      </xdr:nvCxnSpPr>
      <xdr:spPr>
        <a:xfrm flipV="1">
          <a:off x="20434300" y="9943447"/>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7003</xdr:rowOff>
    </xdr:from>
    <xdr:to>
      <xdr:col>102</xdr:col>
      <xdr:colOff>165100</xdr:colOff>
      <xdr:row>58</xdr:row>
      <xdr:rowOff>108603</xdr:rowOff>
    </xdr:to>
    <xdr:sp macro="" textlink="">
      <xdr:nvSpPr>
        <xdr:cNvPr id="718" name="楕円 717">
          <a:extLst>
            <a:ext uri="{FF2B5EF4-FFF2-40B4-BE49-F238E27FC236}">
              <a16:creationId xmlns:a16="http://schemas.microsoft.com/office/drawing/2014/main" id="{68CC3F18-EEA6-4677-8DC2-0C54C8C8C839}"/>
            </a:ext>
          </a:extLst>
        </xdr:cNvPr>
        <xdr:cNvSpPr/>
      </xdr:nvSpPr>
      <xdr:spPr>
        <a:xfrm>
          <a:off x="19494500" y="99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32657</xdr:rowOff>
    </xdr:from>
    <xdr:to>
      <xdr:col>107</xdr:col>
      <xdr:colOff>50800</xdr:colOff>
      <xdr:row>58</xdr:row>
      <xdr:rowOff>57803</xdr:rowOff>
    </xdr:to>
    <xdr:cxnSp macro="">
      <xdr:nvCxnSpPr>
        <xdr:cNvPr id="719" name="直線コネクタ 718">
          <a:extLst>
            <a:ext uri="{FF2B5EF4-FFF2-40B4-BE49-F238E27FC236}">
              <a16:creationId xmlns:a16="http://schemas.microsoft.com/office/drawing/2014/main" id="{62C2F90A-78DB-4B43-B424-AD43C5BB9900}"/>
            </a:ext>
          </a:extLst>
        </xdr:cNvPr>
        <xdr:cNvCxnSpPr/>
      </xdr:nvCxnSpPr>
      <xdr:spPr>
        <a:xfrm flipV="1">
          <a:off x="19545300" y="997675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98116</xdr:rowOff>
    </xdr:from>
    <xdr:to>
      <xdr:col>98</xdr:col>
      <xdr:colOff>38100</xdr:colOff>
      <xdr:row>61</xdr:row>
      <xdr:rowOff>28266</xdr:rowOff>
    </xdr:to>
    <xdr:sp macro="" textlink="">
      <xdr:nvSpPr>
        <xdr:cNvPr id="720" name="楕円 719">
          <a:extLst>
            <a:ext uri="{FF2B5EF4-FFF2-40B4-BE49-F238E27FC236}">
              <a16:creationId xmlns:a16="http://schemas.microsoft.com/office/drawing/2014/main" id="{0D316ECF-B4F9-483A-AC6E-E8656F909455}"/>
            </a:ext>
          </a:extLst>
        </xdr:cNvPr>
        <xdr:cNvSpPr/>
      </xdr:nvSpPr>
      <xdr:spPr>
        <a:xfrm>
          <a:off x="18605500" y="10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57803</xdr:rowOff>
    </xdr:from>
    <xdr:to>
      <xdr:col>102</xdr:col>
      <xdr:colOff>114300</xdr:colOff>
      <xdr:row>60</xdr:row>
      <xdr:rowOff>148916</xdr:rowOff>
    </xdr:to>
    <xdr:cxnSp macro="">
      <xdr:nvCxnSpPr>
        <xdr:cNvPr id="721" name="直線コネクタ 720">
          <a:extLst>
            <a:ext uri="{FF2B5EF4-FFF2-40B4-BE49-F238E27FC236}">
              <a16:creationId xmlns:a16="http://schemas.microsoft.com/office/drawing/2014/main" id="{3DAD2AE6-5899-4617-BEA4-BFA98FCCCDA8}"/>
            </a:ext>
          </a:extLst>
        </xdr:cNvPr>
        <xdr:cNvCxnSpPr/>
      </xdr:nvCxnSpPr>
      <xdr:spPr>
        <a:xfrm flipV="1">
          <a:off x="18656300" y="10001903"/>
          <a:ext cx="889000" cy="43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2" name="n_1aveValue【学校施設】&#10;一人当たり面積">
          <a:extLst>
            <a:ext uri="{FF2B5EF4-FFF2-40B4-BE49-F238E27FC236}">
              <a16:creationId xmlns:a16="http://schemas.microsoft.com/office/drawing/2014/main" id="{D3D6469E-E337-433B-9ECA-E4D6E6568F5B}"/>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3" name="n_2aveValue【学校施設】&#10;一人当たり面積">
          <a:extLst>
            <a:ext uri="{FF2B5EF4-FFF2-40B4-BE49-F238E27FC236}">
              <a16:creationId xmlns:a16="http://schemas.microsoft.com/office/drawing/2014/main" id="{C33D80DA-EC3E-49B7-8246-04CA8DBCE0C2}"/>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4" name="n_3aveValue【学校施設】&#10;一人当たり面積">
          <a:extLst>
            <a:ext uri="{FF2B5EF4-FFF2-40B4-BE49-F238E27FC236}">
              <a16:creationId xmlns:a16="http://schemas.microsoft.com/office/drawing/2014/main" id="{AE173E35-9682-466F-A145-E93922D57DB9}"/>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725" name="n_4aveValue【学校施設】&#10;一人当たり面積">
          <a:extLst>
            <a:ext uri="{FF2B5EF4-FFF2-40B4-BE49-F238E27FC236}">
              <a16:creationId xmlns:a16="http://schemas.microsoft.com/office/drawing/2014/main" id="{EF35A7C9-3C75-4A87-855C-FEE773707800}"/>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66674</xdr:rowOff>
    </xdr:from>
    <xdr:ext cx="469744" cy="259045"/>
    <xdr:sp macro="" textlink="">
      <xdr:nvSpPr>
        <xdr:cNvPr id="726" name="n_1mainValue【学校施設】&#10;一人当たり面積">
          <a:extLst>
            <a:ext uri="{FF2B5EF4-FFF2-40B4-BE49-F238E27FC236}">
              <a16:creationId xmlns:a16="http://schemas.microsoft.com/office/drawing/2014/main" id="{801D9394-8AC5-445F-912F-866EF2632C74}"/>
            </a:ext>
          </a:extLst>
        </xdr:cNvPr>
        <xdr:cNvSpPr txBox="1"/>
      </xdr:nvSpPr>
      <xdr:spPr>
        <a:xfrm>
          <a:off x="21075727" y="9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99984</xdr:rowOff>
    </xdr:from>
    <xdr:ext cx="469744" cy="259045"/>
    <xdr:sp macro="" textlink="">
      <xdr:nvSpPr>
        <xdr:cNvPr id="727" name="n_2mainValue【学校施設】&#10;一人当たり面積">
          <a:extLst>
            <a:ext uri="{FF2B5EF4-FFF2-40B4-BE49-F238E27FC236}">
              <a16:creationId xmlns:a16="http://schemas.microsoft.com/office/drawing/2014/main" id="{F78E6356-B7F3-4E19-A5C5-B20730998975}"/>
            </a:ext>
          </a:extLst>
        </xdr:cNvPr>
        <xdr:cNvSpPr txBox="1"/>
      </xdr:nvSpPr>
      <xdr:spPr>
        <a:xfrm>
          <a:off x="20199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125130</xdr:rowOff>
    </xdr:from>
    <xdr:ext cx="469744" cy="259045"/>
    <xdr:sp macro="" textlink="">
      <xdr:nvSpPr>
        <xdr:cNvPr id="728" name="n_3mainValue【学校施設】&#10;一人当たり面積">
          <a:extLst>
            <a:ext uri="{FF2B5EF4-FFF2-40B4-BE49-F238E27FC236}">
              <a16:creationId xmlns:a16="http://schemas.microsoft.com/office/drawing/2014/main" id="{2F72FD24-2A76-4DE7-A427-7DAAC61DC8E7}"/>
            </a:ext>
          </a:extLst>
        </xdr:cNvPr>
        <xdr:cNvSpPr txBox="1"/>
      </xdr:nvSpPr>
      <xdr:spPr>
        <a:xfrm>
          <a:off x="19310427" y="97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44793</xdr:rowOff>
    </xdr:from>
    <xdr:ext cx="469744" cy="259045"/>
    <xdr:sp macro="" textlink="">
      <xdr:nvSpPr>
        <xdr:cNvPr id="729" name="n_4mainValue【学校施設】&#10;一人当たり面積">
          <a:extLst>
            <a:ext uri="{FF2B5EF4-FFF2-40B4-BE49-F238E27FC236}">
              <a16:creationId xmlns:a16="http://schemas.microsoft.com/office/drawing/2014/main" id="{145C9D35-248A-496F-A649-6C0C2D91B755}"/>
            </a:ext>
          </a:extLst>
        </xdr:cNvPr>
        <xdr:cNvSpPr txBox="1"/>
      </xdr:nvSpPr>
      <xdr:spPr>
        <a:xfrm>
          <a:off x="18421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8190FC02-8FE3-41E6-8315-7FA3DDB41F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344961DF-27F8-44E1-AF54-EC0039B25B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3B73DE4D-D9C1-4546-B3DC-B865AE5FB5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8FA5AE86-5EDA-4BCD-A734-C27E7C4B60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6838BA1C-71DD-4139-BCC3-298B724C53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C9AC2309-A66F-4BC7-8B6F-DF826CA3DC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C4583EB7-689D-43CB-A2DA-526F7F4ECF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D915CEA3-5AED-4ED8-B353-2E626FC13FD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1B6470CE-D9BE-4976-87CF-9E27D0E111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FDB63E6C-4FE9-4772-959D-7EB62FE525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6D94FAEA-3F38-4B35-98E4-FB9ED3E426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ED589D58-C912-4778-8DF1-4D5FBBC247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AE5A057E-4B67-4230-A557-8E28E9F0AA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454EDE19-9ABC-49BD-ACFF-4534E9BDE0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BC2372B7-9108-498A-AFA0-3A941351DD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B3AC1CF4-8FB4-4F6A-9FD9-74E1C19D37B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329B39D1-AE7C-4DB4-AF1D-B688E6565F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BAE190B6-0640-454B-9984-692EA4F748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129C4AB2-E392-4E70-A7F1-156BEE1BF4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8B5E072F-0F9A-4F87-A900-4321DD4FC0B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0E85DF76-EB5C-47C7-A1DB-E8391E6855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06A082DD-FCA7-4C41-AFCF-2CEDA8817A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DE784C97-7E98-4C79-8467-AD526DF5B4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5C5AFA43-B743-4F47-9C8E-9D7F3AA05B0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DE089E1F-989D-400E-9B1E-E2AB60F5F6A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00751BAD-6F82-4C09-969C-F3E85BA4EE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8425502D-4831-444A-8BBC-2306AB91D5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27423FFE-E9A7-4365-B3B1-01795743E8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F8BA342B-7167-40AA-B44B-B3EB78DA74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58B382EB-B992-4BCD-8FDA-6C595B63E8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2DB208BD-7424-4F7D-8417-82EA6FA1F5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1082CE79-30F7-4485-905A-C3BE43C5F69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3D1D124D-B65E-4E43-B18F-3E1CF187A6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C4CED1D0-8ABB-425A-8635-3D3377D695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7A1C5D3C-215A-4BED-AC81-7884B32F63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類似団体と比較して特に有形固定資産減価償却率が高くなっている施設は、道路、保育所及び学校施設である。また特に低くなっている施設は公営住宅と漁港・湾港である。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は、今後、統合による建設計画があり、将来的に数値の減少が見込まれる。学校施設では、平成３０年度に個別施設計画を策定しているが、今後、施設のあり方を検討し老朽化対策に取り組むこととしている。道路に関しては、平成３０年度より改良工事を進めているため、今後の数値は下がる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の比率が低い要因としては、平成１２年３月の有珠山噴火後の平成１２年度から１６年度にかけて人口流出対策として公営住宅を多数建設したためである。また、当町は周期的に噴火があり、公営住宅の需要が高いため一人あたりの公営住宅の面積が大きい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港湾・漁港に関しては、平成２７年度に大磯漁港が完成したため、比率が低くなったものである。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今後、人口減少が進むことから、今後のあり方も含め、公共施設等総合管理計画に基づき適切な維持管理を図る。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E512C5-4AC1-4F81-AD2A-1B8277864E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F93ADC-6701-4934-9CAF-AC9E216DC6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FAD91F-A1BF-4FC2-B8DC-ADF677D381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1A040F-8F8E-4749-9752-1C2C6CAA52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1CE562-05F3-4BC2-946E-CD476BE05C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3F13CA-68A3-4D2A-B8C5-5FA4065AAE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4DB591-DF23-430B-849B-7572924F6C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150627-5200-40A7-A18A-6AFFAF1FE9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458F15-C3B0-4FE5-9F06-2F1C211B78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2E9AD0-FABD-4502-9E67-C7FDBFABC0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8,151
180.87
8,539,116
8,327,476
197,640
4,611,120
8,759,061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549BCA-8E08-4E06-A6AF-C7E81C547C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C1E04F-23D3-428D-8160-2DD9DF417C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BF6458-E44C-49B1-9986-9187B0AA9E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310445-19E5-4467-BF35-F9E6A0EBE2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E1FAC3-7F8C-4D5A-8384-19041DA724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2C532B-96C9-4A87-BA65-F678061091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0FFA87-20A2-4BD3-AC11-5E31CA5AFF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31841A-F24A-4452-8A5D-29F3E90D48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555EF1-87FC-4D1F-BAC9-CCEDD22784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4227BB-7324-4285-988D-49B700B39C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4A43E9-BAAB-466B-A4A1-8A74A66AD9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E2E75F-F4DA-4D9B-A26F-6FB8608485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E4C5AB-EAB2-411E-ADDF-D561D5B468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D4435B-1D9A-4290-928E-FE63F5410D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7D4F01-EC7C-4534-A9B2-579C0A2804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B6F581-2BC4-496B-A90B-F53F047AFE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F5B0B8-6D40-49CC-8A43-AA833A9780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D3E1F7-DCFB-4A13-AE51-2F05BBA1F5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76D7A2-47E8-4DE9-B9EF-8569BBBD50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7328A0-9002-4649-8190-8681688242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101206-C322-424B-8C39-E94D9CAF8C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FCC3A0-0619-4A6A-BE2A-F3A33D5C79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FA35EC-73BA-4CD9-862A-FECC7FCDC0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F2101F-8754-481E-B05F-92FFB82345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AC749F-9535-41EE-AB8E-534D34130A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BCC2EB-84FE-4CF4-8CA8-1E930FCF7F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E8BE9D-9C92-4C60-B3C1-90B509D531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B181A5-4419-49BF-A33C-97B2B0D31A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E612AD-7EC0-4422-B7E9-A9F2FE63D28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6E7E0BA-FAC2-437F-AC13-73D3B49797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8FBF14-993D-4F99-B0B9-86C0334C31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6957EC-6D09-4D87-BC20-B95C3704BE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6A8E240-80BE-433B-B635-CAF4F9AF1F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4CF1D42-FBC6-42B0-9C30-CACBDC3D97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2A2651E-4127-4B07-867F-7035671EDB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628CCF4-3D71-4F22-BD7F-46F2E7869BB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D5CF53-C9EA-4647-8AA1-9DCD01CC93B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5343B1F-C474-4827-89AF-9460DF9E76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0314DCB-1E39-427E-ADDE-3B4C875845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48639D9-ED2C-4C85-A680-3CBC9E0064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68FD3F9-C0D6-4317-AC73-93E6514D9E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CBB3C2B-CA52-48FF-AA49-F76802E72E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9A79B54-9449-4126-AF1C-81E714EE97E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3FE2DAA-70E6-4DA5-AB59-945BEE2B06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B3ED6A0-8844-47F3-958C-9493977209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6C89675-1D85-4E31-9327-1B0362A814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65EF5D9-1139-4AA9-8F57-154D13ED04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49B8ECA-3108-4A7E-8F33-EBB1B8E2D2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5A8B752-48A0-4DA4-B99C-AF7804D8AFD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C26BEBA-0CC9-48CD-9A1A-9BFD14F476A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E197DE9-4535-44F4-A87D-F292F63107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ABF2EAE-4BFA-4DA5-AD87-7F4F8D8EA3E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E02A864-B354-4D00-8C9A-AEBF90EF82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09788BC-C63E-467D-ADDF-8F38DD108A7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4592349-68D4-4DE0-B9BA-E0EFF5C10BC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739B030-0E01-4F7C-9092-89C026D112D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85554C4-8334-4A03-859E-D3A87708EA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B649434-8982-492E-B9EC-9E669843E1A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5FA976F-F347-4184-A2B0-CAA5E1E7DC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1B4BC0B-9A1D-4A9A-B749-9166C166AA8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D9A0BAC-041F-4A4C-A666-306C273447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D6CB9A9-C2BA-4796-B7E2-784C6731C824}"/>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6A3C143-99E9-4A45-88EA-2E631A2DBFF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FEF5BE4-A401-4A49-91D5-0D09267F9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921B492-806D-4155-864E-275375DEB5D2}"/>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66C6FA40-3D40-4932-838E-63C12C41225D}"/>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DF9E28-81AE-4046-9D9A-E877C0BA4CDF}"/>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48BECC36-F925-4997-B91B-5B200B4FD6A5}"/>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6DF0D986-02A2-460F-A71B-200E218446A2}"/>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E03166E9-417A-48CE-A360-A3569F9DC061}"/>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60EC7E14-1EF8-4038-A265-67F0F033DEFD}"/>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DB167352-F4AB-4A6D-8416-B6AD8CB4607C}"/>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CA647C5-986A-4CB8-9273-66E6F2E8EA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9E5381D-C075-431F-8C3D-06D9BEFB5D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B4B4F3D-BAFF-46C2-8928-52F98591DF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BE7757E-ECCB-4778-A723-8CD74F8C3B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24B2B79-8E91-4A75-91EC-7E1ED1CFDC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89" name="楕円 88">
          <a:extLst>
            <a:ext uri="{FF2B5EF4-FFF2-40B4-BE49-F238E27FC236}">
              <a16:creationId xmlns:a16="http://schemas.microsoft.com/office/drawing/2014/main" id="{2604F5AC-53A3-4305-B6B2-1504BC51F7EB}"/>
            </a:ext>
          </a:extLst>
        </xdr:cNvPr>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883360E-F9A0-42DC-8D10-0E8FB733943C}"/>
            </a:ext>
          </a:extLst>
        </xdr:cNvPr>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91" name="楕円 90">
          <a:extLst>
            <a:ext uri="{FF2B5EF4-FFF2-40B4-BE49-F238E27FC236}">
              <a16:creationId xmlns:a16="http://schemas.microsoft.com/office/drawing/2014/main" id="{7A6D8C1C-2CCA-48B4-A934-C77D9EB53859}"/>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61</xdr:row>
      <xdr:rowOff>5715</xdr:rowOff>
    </xdr:to>
    <xdr:cxnSp macro="">
      <xdr:nvCxnSpPr>
        <xdr:cNvPr id="92" name="直線コネクタ 91">
          <a:extLst>
            <a:ext uri="{FF2B5EF4-FFF2-40B4-BE49-F238E27FC236}">
              <a16:creationId xmlns:a16="http://schemas.microsoft.com/office/drawing/2014/main" id="{56F9ED25-2312-4312-A103-BEFAFF718571}"/>
            </a:ext>
          </a:extLst>
        </xdr:cNvPr>
        <xdr:cNvCxnSpPr/>
      </xdr:nvCxnSpPr>
      <xdr:spPr>
        <a:xfrm>
          <a:off x="3797300" y="103974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93" name="楕円 92">
          <a:extLst>
            <a:ext uri="{FF2B5EF4-FFF2-40B4-BE49-F238E27FC236}">
              <a16:creationId xmlns:a16="http://schemas.microsoft.com/office/drawing/2014/main" id="{74A1C1E8-206B-451C-AA2B-5B2F28BAC52B}"/>
            </a:ext>
          </a:extLst>
        </xdr:cNvPr>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110490</xdr:rowOff>
    </xdr:to>
    <xdr:cxnSp macro="">
      <xdr:nvCxnSpPr>
        <xdr:cNvPr id="94" name="直線コネクタ 93">
          <a:extLst>
            <a:ext uri="{FF2B5EF4-FFF2-40B4-BE49-F238E27FC236}">
              <a16:creationId xmlns:a16="http://schemas.microsoft.com/office/drawing/2014/main" id="{AA17D608-F6FE-43AA-8483-0A452C194F1B}"/>
            </a:ext>
          </a:extLst>
        </xdr:cNvPr>
        <xdr:cNvCxnSpPr/>
      </xdr:nvCxnSpPr>
      <xdr:spPr>
        <a:xfrm>
          <a:off x="2908300" y="1032700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95" name="楕円 94">
          <a:extLst>
            <a:ext uri="{FF2B5EF4-FFF2-40B4-BE49-F238E27FC236}">
              <a16:creationId xmlns:a16="http://schemas.microsoft.com/office/drawing/2014/main" id="{8C64A0D4-91AF-44B6-AE04-0287F3489B36}"/>
            </a:ext>
          </a:extLst>
        </xdr:cNvPr>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40005</xdr:rowOff>
    </xdr:to>
    <xdr:cxnSp macro="">
      <xdr:nvCxnSpPr>
        <xdr:cNvPr id="96" name="直線コネクタ 95">
          <a:extLst>
            <a:ext uri="{FF2B5EF4-FFF2-40B4-BE49-F238E27FC236}">
              <a16:creationId xmlns:a16="http://schemas.microsoft.com/office/drawing/2014/main" id="{7A626D26-2380-47C8-BF70-B2EF601C8089}"/>
            </a:ext>
          </a:extLst>
        </xdr:cNvPr>
        <xdr:cNvCxnSpPr/>
      </xdr:nvCxnSpPr>
      <xdr:spPr>
        <a:xfrm>
          <a:off x="2019300" y="102622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97" name="楕円 96">
          <a:extLst>
            <a:ext uri="{FF2B5EF4-FFF2-40B4-BE49-F238E27FC236}">
              <a16:creationId xmlns:a16="http://schemas.microsoft.com/office/drawing/2014/main" id="{990A6E0D-AF18-4C05-AA36-D5702354A7D2}"/>
            </a:ext>
          </a:extLst>
        </xdr:cNvPr>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59</xdr:row>
      <xdr:rowOff>146685</xdr:rowOff>
    </xdr:to>
    <xdr:cxnSp macro="">
      <xdr:nvCxnSpPr>
        <xdr:cNvPr id="98" name="直線コネクタ 97">
          <a:extLst>
            <a:ext uri="{FF2B5EF4-FFF2-40B4-BE49-F238E27FC236}">
              <a16:creationId xmlns:a16="http://schemas.microsoft.com/office/drawing/2014/main" id="{CEA95829-0AAE-4C82-BE93-DD07CAA143A9}"/>
            </a:ext>
          </a:extLst>
        </xdr:cNvPr>
        <xdr:cNvCxnSpPr/>
      </xdr:nvCxnSpPr>
      <xdr:spPr>
        <a:xfrm>
          <a:off x="1130300" y="1000887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a:extLst>
            <a:ext uri="{FF2B5EF4-FFF2-40B4-BE49-F238E27FC236}">
              <a16:creationId xmlns:a16="http://schemas.microsoft.com/office/drawing/2014/main" id="{81A3D59D-E519-4C32-9DCD-3B934B348AD6}"/>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a:extLst>
            <a:ext uri="{FF2B5EF4-FFF2-40B4-BE49-F238E27FC236}">
              <a16:creationId xmlns:a16="http://schemas.microsoft.com/office/drawing/2014/main" id="{FF2B7579-F91E-4743-BA86-42C4F3AA22BF}"/>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id="{89FD81A3-0F40-48C9-84D4-81C861DDEB1C}"/>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a:extLst>
            <a:ext uri="{FF2B5EF4-FFF2-40B4-BE49-F238E27FC236}">
              <a16:creationId xmlns:a16="http://schemas.microsoft.com/office/drawing/2014/main" id="{CBEBFC37-2906-4DEB-B073-03A3E84BFD8E}"/>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6367</xdr:rowOff>
    </xdr:from>
    <xdr:ext cx="405111" cy="259045"/>
    <xdr:sp macro="" textlink="">
      <xdr:nvSpPr>
        <xdr:cNvPr id="103" name="n_1mainValue【体育館・プール】&#10;有形固定資産減価償却率">
          <a:extLst>
            <a:ext uri="{FF2B5EF4-FFF2-40B4-BE49-F238E27FC236}">
              <a16:creationId xmlns:a16="http://schemas.microsoft.com/office/drawing/2014/main" id="{A14E1B35-3D8E-4457-9D9A-AABE0815CAF1}"/>
            </a:ext>
          </a:extLst>
        </xdr:cNvPr>
        <xdr:cNvSpPr txBox="1"/>
      </xdr:nvSpPr>
      <xdr:spPr>
        <a:xfrm>
          <a:off x="3582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107332</xdr:rowOff>
    </xdr:from>
    <xdr:ext cx="405111" cy="259045"/>
    <xdr:sp macro="" textlink="">
      <xdr:nvSpPr>
        <xdr:cNvPr id="104" name="n_2mainValue【体育館・プール】&#10;有形固定資産減価償却率">
          <a:extLst>
            <a:ext uri="{FF2B5EF4-FFF2-40B4-BE49-F238E27FC236}">
              <a16:creationId xmlns:a16="http://schemas.microsoft.com/office/drawing/2014/main" id="{6E72B28F-A39C-4C1A-B159-C25DC0B0EF1D}"/>
            </a:ext>
          </a:extLst>
        </xdr:cNvPr>
        <xdr:cNvSpPr txBox="1"/>
      </xdr:nvSpPr>
      <xdr:spPr>
        <a:xfrm>
          <a:off x="2705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05" name="n_3mainValue【体育館・プール】&#10;有形固定資産減価償却率">
          <a:extLst>
            <a:ext uri="{FF2B5EF4-FFF2-40B4-BE49-F238E27FC236}">
              <a16:creationId xmlns:a16="http://schemas.microsoft.com/office/drawing/2014/main" id="{FF534E9A-4C60-4684-B77E-F4DBCA7E1512}"/>
            </a:ext>
          </a:extLst>
        </xdr:cNvPr>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106" name="n_4mainValue【体育館・プール】&#10;有形固定資産減価償却率">
          <a:extLst>
            <a:ext uri="{FF2B5EF4-FFF2-40B4-BE49-F238E27FC236}">
              <a16:creationId xmlns:a16="http://schemas.microsoft.com/office/drawing/2014/main" id="{4852CE19-1C8B-474A-AFE1-E6114F81E20D}"/>
            </a:ext>
          </a:extLst>
        </xdr:cNvPr>
        <xdr:cNvSpPr txBox="1"/>
      </xdr:nvSpPr>
      <xdr:spPr>
        <a:xfrm>
          <a:off x="927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03249BD-E8B9-40CC-9832-1E12DFCB79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2E3A490B-A06F-46D4-8718-F9499128B2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4DA1465-C444-42C2-AF66-9207735619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7F350C2-DB2C-4BFC-AD3E-0C73600130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744C8D2-6F2E-4E4B-B304-29F6ED1652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2FFE588-EF3E-4083-A75E-BD675C2CDD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D86CC83-86EB-42F2-863C-661B9F4970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2728B78-3FF4-42AA-8FE5-5D37D8F61A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1841D81-3C0B-491C-AA27-25A50293EC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610E14A-157D-47CE-BA73-AF49F69296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10F05089-EB23-4477-9D4C-6E5D460904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7B98AEC4-CA79-448B-A546-66F19F2DBBE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67DB649B-42AF-4049-BA9F-DE34550671E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6CD991FB-4C1D-474A-B6DB-6092C3C4F73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2404562B-129E-4517-9507-AD70A6062E4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17E8C901-9CC5-46BE-A230-E1AE2E89302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24F266A8-DEB0-474D-82A5-F1DCDA40F4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4131E83D-1986-4CCE-953F-2C93600A848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6C522E31-B8E6-4CD4-947F-39D60DC6A2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4016B2F9-F64F-47AD-9F4F-CCEFF160B2D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99669EE6-7A31-4D1C-BDA4-8C03BFA2D5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113AB67-8464-4E03-BBF9-3590052270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78BA334B-8B05-473F-84B5-DF7019BE80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69690705-A100-47ED-BE75-D7957CEAA13B}"/>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62DF86EC-72B8-4EEF-A226-298C4FD43294}"/>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A0F95521-8D5C-4DAE-BBAD-7C6F0C0B6D7F}"/>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09F10DC0-6645-4795-B20D-9C8ED9853BFC}"/>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F1BFB68D-3E3D-4E96-A591-3F2D45E25756}"/>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08442369-55B8-4E2E-AFF2-7B38119A9600}"/>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F5194B89-F0AA-43CA-B7EA-C709C3F731E1}"/>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86254982-906A-4A24-81D8-13B729B357F3}"/>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B02A77F1-8C9D-474C-ADFE-2FB595E63842}"/>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73E9C45D-CC61-44D3-8C5A-2413329F1CF4}"/>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68ADAF2E-2878-494F-BDBB-F70CF09D39ED}"/>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4A90CA5-7B55-4A48-AFF5-AD0B599415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892ABF7-A1A2-4859-990C-5971797AB2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29AC6DA-0B18-4144-AAE6-77C9473BCE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FB79F54-9353-425D-BBBC-3827178CA8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221B929-8086-496A-8127-2972DF0F35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146" name="楕円 145">
          <a:extLst>
            <a:ext uri="{FF2B5EF4-FFF2-40B4-BE49-F238E27FC236}">
              <a16:creationId xmlns:a16="http://schemas.microsoft.com/office/drawing/2014/main" id="{819FEFA8-1074-42FC-B44A-CBD5E6694AF8}"/>
            </a:ext>
          </a:extLst>
        </xdr:cNvPr>
        <xdr:cNvSpPr/>
      </xdr:nvSpPr>
      <xdr:spPr>
        <a:xfrm>
          <a:off x="10426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146702</xdr:rowOff>
    </xdr:from>
    <xdr:ext cx="469744" cy="259045"/>
    <xdr:sp macro="" textlink="">
      <xdr:nvSpPr>
        <xdr:cNvPr id="147" name="【体育館・プール】&#10;一人当たり面積該当値テキスト">
          <a:extLst>
            <a:ext uri="{FF2B5EF4-FFF2-40B4-BE49-F238E27FC236}">
              <a16:creationId xmlns:a16="http://schemas.microsoft.com/office/drawing/2014/main" id="{1BEE043E-2E1D-476E-BD92-266DBBDA35FD}"/>
            </a:ext>
          </a:extLst>
        </xdr:cNvPr>
        <xdr:cNvSpPr txBox="1"/>
      </xdr:nvSpPr>
      <xdr:spPr>
        <a:xfrm>
          <a:off x="10515600"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xdr:rowOff>
    </xdr:from>
    <xdr:to>
      <xdr:col>50</xdr:col>
      <xdr:colOff>165100</xdr:colOff>
      <xdr:row>63</xdr:row>
      <xdr:rowOff>104521</xdr:rowOff>
    </xdr:to>
    <xdr:sp macro="" textlink="">
      <xdr:nvSpPr>
        <xdr:cNvPr id="148" name="楕円 147">
          <a:extLst>
            <a:ext uri="{FF2B5EF4-FFF2-40B4-BE49-F238E27FC236}">
              <a16:creationId xmlns:a16="http://schemas.microsoft.com/office/drawing/2014/main" id="{6BFC623E-0D8C-4A58-A595-577E17945EE2}"/>
            </a:ext>
          </a:extLst>
        </xdr:cNvPr>
        <xdr:cNvSpPr/>
      </xdr:nvSpPr>
      <xdr:spPr>
        <a:xfrm>
          <a:off x="95885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53721</xdr:rowOff>
    </xdr:to>
    <xdr:cxnSp macro="">
      <xdr:nvCxnSpPr>
        <xdr:cNvPr id="149" name="直線コネクタ 148">
          <a:extLst>
            <a:ext uri="{FF2B5EF4-FFF2-40B4-BE49-F238E27FC236}">
              <a16:creationId xmlns:a16="http://schemas.microsoft.com/office/drawing/2014/main" id="{C83EAC68-115D-4EE9-95A8-5DBEE927DCF8}"/>
            </a:ext>
          </a:extLst>
        </xdr:cNvPr>
        <xdr:cNvCxnSpPr/>
      </xdr:nvCxnSpPr>
      <xdr:spPr>
        <a:xfrm flipV="1">
          <a:off x="9639300" y="1084897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xdr:rowOff>
    </xdr:from>
    <xdr:to>
      <xdr:col>46</xdr:col>
      <xdr:colOff>38100</xdr:colOff>
      <xdr:row>63</xdr:row>
      <xdr:rowOff>108712</xdr:rowOff>
    </xdr:to>
    <xdr:sp macro="" textlink="">
      <xdr:nvSpPr>
        <xdr:cNvPr id="150" name="楕円 149">
          <a:extLst>
            <a:ext uri="{FF2B5EF4-FFF2-40B4-BE49-F238E27FC236}">
              <a16:creationId xmlns:a16="http://schemas.microsoft.com/office/drawing/2014/main" id="{144966A7-68E4-41C2-BCC3-2A6AAF6F8D27}"/>
            </a:ext>
          </a:extLst>
        </xdr:cNvPr>
        <xdr:cNvSpPr/>
      </xdr:nvSpPr>
      <xdr:spPr>
        <a:xfrm>
          <a:off x="8699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53721</xdr:rowOff>
    </xdr:from>
    <xdr:to>
      <xdr:col>50</xdr:col>
      <xdr:colOff>114300</xdr:colOff>
      <xdr:row>63</xdr:row>
      <xdr:rowOff>57912</xdr:rowOff>
    </xdr:to>
    <xdr:cxnSp macro="">
      <xdr:nvCxnSpPr>
        <xdr:cNvPr id="151" name="直線コネクタ 150">
          <a:extLst>
            <a:ext uri="{FF2B5EF4-FFF2-40B4-BE49-F238E27FC236}">
              <a16:creationId xmlns:a16="http://schemas.microsoft.com/office/drawing/2014/main" id="{EB2908E6-603D-4C4E-B380-BEB34479675D}"/>
            </a:ext>
          </a:extLst>
        </xdr:cNvPr>
        <xdr:cNvCxnSpPr/>
      </xdr:nvCxnSpPr>
      <xdr:spPr>
        <a:xfrm flipV="1">
          <a:off x="8750300" y="1085507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10541</xdr:rowOff>
    </xdr:from>
    <xdr:to>
      <xdr:col>41</xdr:col>
      <xdr:colOff>101600</xdr:colOff>
      <xdr:row>63</xdr:row>
      <xdr:rowOff>112141</xdr:rowOff>
    </xdr:to>
    <xdr:sp macro="" textlink="">
      <xdr:nvSpPr>
        <xdr:cNvPr id="152" name="楕円 151">
          <a:extLst>
            <a:ext uri="{FF2B5EF4-FFF2-40B4-BE49-F238E27FC236}">
              <a16:creationId xmlns:a16="http://schemas.microsoft.com/office/drawing/2014/main" id="{228FBFD4-544C-47AF-BEE5-08B84E9211EC}"/>
            </a:ext>
          </a:extLst>
        </xdr:cNvPr>
        <xdr:cNvSpPr/>
      </xdr:nvSpPr>
      <xdr:spPr>
        <a:xfrm>
          <a:off x="7810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57912</xdr:rowOff>
    </xdr:from>
    <xdr:to>
      <xdr:col>45</xdr:col>
      <xdr:colOff>177800</xdr:colOff>
      <xdr:row>63</xdr:row>
      <xdr:rowOff>61341</xdr:rowOff>
    </xdr:to>
    <xdr:cxnSp macro="">
      <xdr:nvCxnSpPr>
        <xdr:cNvPr id="153" name="直線コネクタ 152">
          <a:extLst>
            <a:ext uri="{FF2B5EF4-FFF2-40B4-BE49-F238E27FC236}">
              <a16:creationId xmlns:a16="http://schemas.microsoft.com/office/drawing/2014/main" id="{C6FF6D1F-2838-4911-8612-65633E086905}"/>
            </a:ext>
          </a:extLst>
        </xdr:cNvPr>
        <xdr:cNvCxnSpPr/>
      </xdr:nvCxnSpPr>
      <xdr:spPr>
        <a:xfrm flipV="1">
          <a:off x="7861300" y="1085926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78359</xdr:rowOff>
    </xdr:from>
    <xdr:to>
      <xdr:col>36</xdr:col>
      <xdr:colOff>165100</xdr:colOff>
      <xdr:row>64</xdr:row>
      <xdr:rowOff>8509</xdr:rowOff>
    </xdr:to>
    <xdr:sp macro="" textlink="">
      <xdr:nvSpPr>
        <xdr:cNvPr id="154" name="楕円 153">
          <a:extLst>
            <a:ext uri="{FF2B5EF4-FFF2-40B4-BE49-F238E27FC236}">
              <a16:creationId xmlns:a16="http://schemas.microsoft.com/office/drawing/2014/main" id="{3B7ED160-157F-404F-97F0-4CD5AC4FC76D}"/>
            </a:ext>
          </a:extLst>
        </xdr:cNvPr>
        <xdr:cNvSpPr/>
      </xdr:nvSpPr>
      <xdr:spPr>
        <a:xfrm>
          <a:off x="6921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61341</xdr:rowOff>
    </xdr:from>
    <xdr:to>
      <xdr:col>41</xdr:col>
      <xdr:colOff>50800</xdr:colOff>
      <xdr:row>63</xdr:row>
      <xdr:rowOff>129159</xdr:rowOff>
    </xdr:to>
    <xdr:cxnSp macro="">
      <xdr:nvCxnSpPr>
        <xdr:cNvPr id="155" name="直線コネクタ 154">
          <a:extLst>
            <a:ext uri="{FF2B5EF4-FFF2-40B4-BE49-F238E27FC236}">
              <a16:creationId xmlns:a16="http://schemas.microsoft.com/office/drawing/2014/main" id="{5CE37AAB-9786-4AB6-BF54-F0755FE12FB5}"/>
            </a:ext>
          </a:extLst>
        </xdr:cNvPr>
        <xdr:cNvCxnSpPr/>
      </xdr:nvCxnSpPr>
      <xdr:spPr>
        <a:xfrm flipV="1">
          <a:off x="6972300" y="10862691"/>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9BE3C442-58B6-4FF4-A189-920BB41A646C}"/>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4689334C-E66E-4351-B1E2-BB85FFF94DA3}"/>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3F4F8030-EBDC-49FA-BD75-D0603B54431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B6F8ACAE-D7C5-46D4-926B-9ECF595B7ACC}"/>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95648</xdr:rowOff>
    </xdr:from>
    <xdr:ext cx="469744" cy="259045"/>
    <xdr:sp macro="" textlink="">
      <xdr:nvSpPr>
        <xdr:cNvPr id="160" name="n_1mainValue【体育館・プール】&#10;一人当たり面積">
          <a:extLst>
            <a:ext uri="{FF2B5EF4-FFF2-40B4-BE49-F238E27FC236}">
              <a16:creationId xmlns:a16="http://schemas.microsoft.com/office/drawing/2014/main" id="{B8333CDF-0790-4528-B92E-3DEFE4898432}"/>
            </a:ext>
          </a:extLst>
        </xdr:cNvPr>
        <xdr:cNvSpPr txBox="1"/>
      </xdr:nvSpPr>
      <xdr:spPr>
        <a:xfrm>
          <a:off x="9391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99839</xdr:rowOff>
    </xdr:from>
    <xdr:ext cx="469744" cy="259045"/>
    <xdr:sp macro="" textlink="">
      <xdr:nvSpPr>
        <xdr:cNvPr id="161" name="n_2mainValue【体育館・プール】&#10;一人当たり面積">
          <a:extLst>
            <a:ext uri="{FF2B5EF4-FFF2-40B4-BE49-F238E27FC236}">
              <a16:creationId xmlns:a16="http://schemas.microsoft.com/office/drawing/2014/main" id="{452FADC9-0792-4452-BD46-424B52437181}"/>
            </a:ext>
          </a:extLst>
        </xdr:cNvPr>
        <xdr:cNvSpPr txBox="1"/>
      </xdr:nvSpPr>
      <xdr:spPr>
        <a:xfrm>
          <a:off x="8515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103268</xdr:rowOff>
    </xdr:from>
    <xdr:ext cx="469744" cy="259045"/>
    <xdr:sp macro="" textlink="">
      <xdr:nvSpPr>
        <xdr:cNvPr id="162" name="n_3mainValue【体育館・プール】&#10;一人当たり面積">
          <a:extLst>
            <a:ext uri="{FF2B5EF4-FFF2-40B4-BE49-F238E27FC236}">
              <a16:creationId xmlns:a16="http://schemas.microsoft.com/office/drawing/2014/main" id="{2647EDA2-B7BE-4E23-BB71-1EDA5A4DD4A6}"/>
            </a:ext>
          </a:extLst>
        </xdr:cNvPr>
        <xdr:cNvSpPr txBox="1"/>
      </xdr:nvSpPr>
      <xdr:spPr>
        <a:xfrm>
          <a:off x="76264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171086</xdr:rowOff>
    </xdr:from>
    <xdr:ext cx="469744" cy="259045"/>
    <xdr:sp macro="" textlink="">
      <xdr:nvSpPr>
        <xdr:cNvPr id="163" name="n_4mainValue【体育館・プール】&#10;一人当たり面積">
          <a:extLst>
            <a:ext uri="{FF2B5EF4-FFF2-40B4-BE49-F238E27FC236}">
              <a16:creationId xmlns:a16="http://schemas.microsoft.com/office/drawing/2014/main" id="{9536ECAA-19DF-4CD0-8EA1-2D1AF0A9EE87}"/>
            </a:ext>
          </a:extLst>
        </xdr:cNvPr>
        <xdr:cNvSpPr txBox="1"/>
      </xdr:nvSpPr>
      <xdr:spPr>
        <a:xfrm>
          <a:off x="6737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9A690B24-2C06-426D-AB1A-F55B8520F3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9CF2B169-5FD9-481F-842F-1316493E0E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E2B21542-0DA2-410B-9CA9-006E9E38D9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E4A2F1B-88E5-4D21-9106-28A9723FD0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B8064757-0D1F-4AF2-A9FD-006973F156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3317FA9F-D0B8-475E-94D5-DAA401B27E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47ECF49-5786-4F25-9EBC-2887AE45CE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4688365-BEA3-41A3-8C3F-F425ED842A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3F16280A-8135-4C96-BB16-699EA7F0A8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F823BF91-2D2E-481D-8804-4E31BFB221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E1A04706-5831-4570-B5C9-A40CF00758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A524660D-5E03-49FF-B9F7-9ADBA4440CA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50E4CDD1-089E-4970-8076-146FD074E94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A2776402-DD26-48E6-B26F-D3EB48CAC99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99AEE953-60C1-45AD-A95C-F2234A8204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DD4F3254-E2F2-4894-BA02-A99EEAD58CE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47B89FF3-83FF-4F2A-92AA-0AC002258E6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C07F67E1-F894-4DD1-9042-554CE3C7456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DC626E17-4BBD-4F3A-B865-59AAE3E1C24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80499828-C6D8-43FA-89F6-F1E1DD29A0A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B6FA1D93-C659-4DE5-B687-65668D9DD6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A05734CE-98F1-4938-B9EA-53D953716CD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644710B0-02AA-43D2-8737-671D16A16B2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8862CDE3-B206-4FD9-9D77-8AE6AEC19CD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A3E48B02-520B-4944-8C8A-822DA011B2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BEAC1007-1111-4552-8916-EBC5A8DB6136}"/>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AB6EC8C1-E755-4719-96A6-EFA44E63E16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149F042B-84EA-4FF2-8C9A-8655A70E7D0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DD2A66D9-60EC-4CE7-A7C7-B5FE54DDC841}"/>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6FF19150-4D1F-4BF6-9F1F-C614C6F308D3}"/>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6D96AB23-9C9C-464C-BBE4-35DD4F99D6EF}"/>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D29D6C1B-EDB9-4351-A8F8-E6B099898775}"/>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E754DAA4-2174-4FC7-9554-9EF82C1752CA}"/>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55CB7D2D-E4B8-40A3-B990-0FE110C6AF13}"/>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D25EC6ED-FA01-4AB9-91F9-E143995744A9}"/>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51870810-DB00-4DED-A432-C423F1B122F6}"/>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3255FA2-5B18-4C50-80EF-AE7E077D9A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3206FD7-A9AB-466F-8DE5-BA93C3B214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2242051-D72A-48A8-AD60-9DBF56F9C9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FD3A3B3-3D43-495E-BB30-A194650AE8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2E04119-E36E-4C2D-A954-57BFC523BC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60779</xdr:rowOff>
    </xdr:from>
    <xdr:to>
      <xdr:col>24</xdr:col>
      <xdr:colOff>114300</xdr:colOff>
      <xdr:row>84</xdr:row>
      <xdr:rowOff>162379</xdr:rowOff>
    </xdr:to>
    <xdr:sp macro="" textlink="">
      <xdr:nvSpPr>
        <xdr:cNvPr id="205" name="楕円 204">
          <a:extLst>
            <a:ext uri="{FF2B5EF4-FFF2-40B4-BE49-F238E27FC236}">
              <a16:creationId xmlns:a16="http://schemas.microsoft.com/office/drawing/2014/main" id="{370CCB7B-2875-40DD-87A9-84788DEFFC85}"/>
            </a:ext>
          </a:extLst>
        </xdr:cNvPr>
        <xdr:cNvSpPr/>
      </xdr:nvSpPr>
      <xdr:spPr>
        <a:xfrm>
          <a:off x="4584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39206</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683F60EA-998D-4D8D-B47F-F5667D0D9780}"/>
            </a:ext>
          </a:extLst>
        </xdr:cNvPr>
        <xdr:cNvSpPr txBox="1"/>
      </xdr:nvSpPr>
      <xdr:spPr>
        <a:xfrm>
          <a:off x="4673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207" name="楕円 206">
          <a:extLst>
            <a:ext uri="{FF2B5EF4-FFF2-40B4-BE49-F238E27FC236}">
              <a16:creationId xmlns:a16="http://schemas.microsoft.com/office/drawing/2014/main" id="{2CAB48E5-9749-4905-A5CD-B84A5F45C564}"/>
            </a:ext>
          </a:extLst>
        </xdr:cNvPr>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111579</xdr:rowOff>
    </xdr:to>
    <xdr:cxnSp macro="">
      <xdr:nvCxnSpPr>
        <xdr:cNvPr id="208" name="直線コネクタ 207">
          <a:extLst>
            <a:ext uri="{FF2B5EF4-FFF2-40B4-BE49-F238E27FC236}">
              <a16:creationId xmlns:a16="http://schemas.microsoft.com/office/drawing/2014/main" id="{024A01CB-51BB-4FA8-901D-27FEFEABED85}"/>
            </a:ext>
          </a:extLst>
        </xdr:cNvPr>
        <xdr:cNvCxnSpPr/>
      </xdr:nvCxnSpPr>
      <xdr:spPr>
        <a:xfrm>
          <a:off x="3797300" y="144790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163649</xdr:rowOff>
    </xdr:from>
    <xdr:to>
      <xdr:col>15</xdr:col>
      <xdr:colOff>101600</xdr:colOff>
      <xdr:row>84</xdr:row>
      <xdr:rowOff>93799</xdr:rowOff>
    </xdr:to>
    <xdr:sp macro="" textlink="">
      <xdr:nvSpPr>
        <xdr:cNvPr id="209" name="楕円 208">
          <a:extLst>
            <a:ext uri="{FF2B5EF4-FFF2-40B4-BE49-F238E27FC236}">
              <a16:creationId xmlns:a16="http://schemas.microsoft.com/office/drawing/2014/main" id="{E39F96F6-977F-4CE7-BA33-BED30216F80B}"/>
            </a:ext>
          </a:extLst>
        </xdr:cNvPr>
        <xdr:cNvSpPr/>
      </xdr:nvSpPr>
      <xdr:spPr>
        <a:xfrm>
          <a:off x="2857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42999</xdr:rowOff>
    </xdr:from>
    <xdr:to>
      <xdr:col>19</xdr:col>
      <xdr:colOff>177800</xdr:colOff>
      <xdr:row>84</xdr:row>
      <xdr:rowOff>77288</xdr:rowOff>
    </xdr:to>
    <xdr:cxnSp macro="">
      <xdr:nvCxnSpPr>
        <xdr:cNvPr id="210" name="直線コネクタ 209">
          <a:extLst>
            <a:ext uri="{FF2B5EF4-FFF2-40B4-BE49-F238E27FC236}">
              <a16:creationId xmlns:a16="http://schemas.microsoft.com/office/drawing/2014/main" id="{0979FAFB-5FFC-4D1F-AEEB-2926BACE202C}"/>
            </a:ext>
          </a:extLst>
        </xdr:cNvPr>
        <xdr:cNvCxnSpPr/>
      </xdr:nvCxnSpPr>
      <xdr:spPr>
        <a:xfrm>
          <a:off x="2908300" y="144447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127726</xdr:rowOff>
    </xdr:from>
    <xdr:to>
      <xdr:col>10</xdr:col>
      <xdr:colOff>165100</xdr:colOff>
      <xdr:row>84</xdr:row>
      <xdr:rowOff>57876</xdr:rowOff>
    </xdr:to>
    <xdr:sp macro="" textlink="">
      <xdr:nvSpPr>
        <xdr:cNvPr id="211" name="楕円 210">
          <a:extLst>
            <a:ext uri="{FF2B5EF4-FFF2-40B4-BE49-F238E27FC236}">
              <a16:creationId xmlns:a16="http://schemas.microsoft.com/office/drawing/2014/main" id="{31E806C9-ED18-4655-800B-68DAC4D1BAC9}"/>
            </a:ext>
          </a:extLst>
        </xdr:cNvPr>
        <xdr:cNvSpPr/>
      </xdr:nvSpPr>
      <xdr:spPr>
        <a:xfrm>
          <a:off x="1968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7076</xdr:rowOff>
    </xdr:from>
    <xdr:to>
      <xdr:col>15</xdr:col>
      <xdr:colOff>50800</xdr:colOff>
      <xdr:row>84</xdr:row>
      <xdr:rowOff>42999</xdr:rowOff>
    </xdr:to>
    <xdr:cxnSp macro="">
      <xdr:nvCxnSpPr>
        <xdr:cNvPr id="212" name="直線コネクタ 211">
          <a:extLst>
            <a:ext uri="{FF2B5EF4-FFF2-40B4-BE49-F238E27FC236}">
              <a16:creationId xmlns:a16="http://schemas.microsoft.com/office/drawing/2014/main" id="{AB9E6299-3107-40B7-9772-44D75CEFC260}"/>
            </a:ext>
          </a:extLst>
        </xdr:cNvPr>
        <xdr:cNvCxnSpPr/>
      </xdr:nvCxnSpPr>
      <xdr:spPr>
        <a:xfrm>
          <a:off x="2019300" y="1440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132624</xdr:rowOff>
    </xdr:from>
    <xdr:to>
      <xdr:col>6</xdr:col>
      <xdr:colOff>38100</xdr:colOff>
      <xdr:row>83</xdr:row>
      <xdr:rowOff>62774</xdr:rowOff>
    </xdr:to>
    <xdr:sp macro="" textlink="">
      <xdr:nvSpPr>
        <xdr:cNvPr id="213" name="楕円 212">
          <a:extLst>
            <a:ext uri="{FF2B5EF4-FFF2-40B4-BE49-F238E27FC236}">
              <a16:creationId xmlns:a16="http://schemas.microsoft.com/office/drawing/2014/main" id="{25A216A6-7D35-4E24-896B-FA33C96A5AE1}"/>
            </a:ext>
          </a:extLst>
        </xdr:cNvPr>
        <xdr:cNvSpPr/>
      </xdr:nvSpPr>
      <xdr:spPr>
        <a:xfrm>
          <a:off x="1079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xdr:rowOff>
    </xdr:from>
    <xdr:to>
      <xdr:col>10</xdr:col>
      <xdr:colOff>114300</xdr:colOff>
      <xdr:row>84</xdr:row>
      <xdr:rowOff>7076</xdr:rowOff>
    </xdr:to>
    <xdr:cxnSp macro="">
      <xdr:nvCxnSpPr>
        <xdr:cNvPr id="214" name="直線コネクタ 213">
          <a:extLst>
            <a:ext uri="{FF2B5EF4-FFF2-40B4-BE49-F238E27FC236}">
              <a16:creationId xmlns:a16="http://schemas.microsoft.com/office/drawing/2014/main" id="{96D84639-0E63-4BB2-B18D-64FBF3452559}"/>
            </a:ext>
          </a:extLst>
        </xdr:cNvPr>
        <xdr:cNvCxnSpPr/>
      </xdr:nvCxnSpPr>
      <xdr:spPr>
        <a:xfrm>
          <a:off x="1130300" y="1424232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DB51AA5B-BC78-4D52-973D-723280162DCA}"/>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16" name="n_2aveValue【福祉施設】&#10;有形固定資産減価償却率">
          <a:extLst>
            <a:ext uri="{FF2B5EF4-FFF2-40B4-BE49-F238E27FC236}">
              <a16:creationId xmlns:a16="http://schemas.microsoft.com/office/drawing/2014/main" id="{E7086046-31DB-482F-A0CE-F7C3582B08B8}"/>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a:extLst>
            <a:ext uri="{FF2B5EF4-FFF2-40B4-BE49-F238E27FC236}">
              <a16:creationId xmlns:a16="http://schemas.microsoft.com/office/drawing/2014/main" id="{F2158C90-9761-48EF-8FD0-E8CA9D0AA837}"/>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B58C2EC6-8F11-4848-BA7D-7C0BFC03D228}"/>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219" name="n_1mainValue【福祉施設】&#10;有形固定資産減価償却率">
          <a:extLst>
            <a:ext uri="{FF2B5EF4-FFF2-40B4-BE49-F238E27FC236}">
              <a16:creationId xmlns:a16="http://schemas.microsoft.com/office/drawing/2014/main" id="{54EFF2B9-26B5-4736-B2B6-05415349E257}"/>
            </a:ext>
          </a:extLst>
        </xdr:cNvPr>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84926</xdr:rowOff>
    </xdr:from>
    <xdr:ext cx="405111" cy="259045"/>
    <xdr:sp macro="" textlink="">
      <xdr:nvSpPr>
        <xdr:cNvPr id="220" name="n_2mainValue【福祉施設】&#10;有形固定資産減価償却率">
          <a:extLst>
            <a:ext uri="{FF2B5EF4-FFF2-40B4-BE49-F238E27FC236}">
              <a16:creationId xmlns:a16="http://schemas.microsoft.com/office/drawing/2014/main" id="{35328CEB-C552-4BB2-9D31-89DA1ED9780F}"/>
            </a:ext>
          </a:extLst>
        </xdr:cNvPr>
        <xdr:cNvSpPr txBox="1"/>
      </xdr:nvSpPr>
      <xdr:spPr>
        <a:xfrm>
          <a:off x="2705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49003</xdr:rowOff>
    </xdr:from>
    <xdr:ext cx="405111" cy="259045"/>
    <xdr:sp macro="" textlink="">
      <xdr:nvSpPr>
        <xdr:cNvPr id="221" name="n_3mainValue【福祉施設】&#10;有形固定資産減価償却率">
          <a:extLst>
            <a:ext uri="{FF2B5EF4-FFF2-40B4-BE49-F238E27FC236}">
              <a16:creationId xmlns:a16="http://schemas.microsoft.com/office/drawing/2014/main" id="{CE04BB00-5152-45A5-8038-91D5DFDB6B24}"/>
            </a:ext>
          </a:extLst>
        </xdr:cNvPr>
        <xdr:cNvSpPr txBox="1"/>
      </xdr:nvSpPr>
      <xdr:spPr>
        <a:xfrm>
          <a:off x="1816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79301</xdr:rowOff>
    </xdr:from>
    <xdr:ext cx="405111" cy="259045"/>
    <xdr:sp macro="" textlink="">
      <xdr:nvSpPr>
        <xdr:cNvPr id="222" name="n_4mainValue【福祉施設】&#10;有形固定資産減価償却率">
          <a:extLst>
            <a:ext uri="{FF2B5EF4-FFF2-40B4-BE49-F238E27FC236}">
              <a16:creationId xmlns:a16="http://schemas.microsoft.com/office/drawing/2014/main" id="{D6061D22-8D47-4306-8DEA-B0AB2048B529}"/>
            </a:ext>
          </a:extLst>
        </xdr:cNvPr>
        <xdr:cNvSpPr txBox="1"/>
      </xdr:nvSpPr>
      <xdr:spPr>
        <a:xfrm>
          <a:off x="927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596EA198-9686-412D-AB86-C72C269075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6780C0EF-D0D8-4F1A-87E9-9D4687E495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12BC0CD5-99D7-411E-A7A4-61DB1BBD39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DB13A08E-7028-4EFA-A48C-09984F3BC5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316FAD5-24A9-42EC-AE35-D7FB388A0D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40A14B5-95B5-4361-A37A-7465B0621E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9C91F47A-EEE0-4DF6-A724-83769D06AA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442C7D14-E148-46A3-9ECE-31B14977ED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19EB44B6-DDA0-40BD-9A18-8DE4F6065D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D83E2ADF-3913-4A8E-BD95-5E05966A11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28444153-3234-47AC-BD81-52B72CE75A7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2CA402A-4E2E-4996-A7AD-7563D912B4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1429797-A214-4A6C-BC66-50B330C863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9204985F-D329-44E3-85CB-1A2119A4A4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5C9AB319-E5E7-4361-BAE0-EB750854EA4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AB743D8E-095C-426E-B8DD-8C8C0A87DA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343F8720-1DE4-41BA-AD84-1D8F45719A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612C56E0-9708-4E1A-BF74-08A94CF46EE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5A6B41C5-3038-420A-9644-B87757C404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F6210C5D-6909-4570-95B0-1BC6215739A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6CD83B0C-611D-4A12-9BC8-D5EAD3A1BB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6DB45F89-FA3E-4E50-B837-E96C939F42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5B7D75E9-CE52-45DF-BBD3-8EE84EC92A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6DFED8A2-7EE9-4DAA-B1AE-9B49811D4B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88078B16-AEE6-42AF-BDCA-CE041151866C}"/>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95044B4B-53A7-49FF-A3C8-E4054E62D87B}"/>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31B6D4DB-70E0-4DDC-9612-AB6E5DC2D8D2}"/>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14E82028-73A0-499E-A7BA-D5FB791E9B24}"/>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1" name="【福祉施設】&#10;一人当たり面積平均値テキスト">
          <a:extLst>
            <a:ext uri="{FF2B5EF4-FFF2-40B4-BE49-F238E27FC236}">
              <a16:creationId xmlns:a16="http://schemas.microsoft.com/office/drawing/2014/main" id="{78AF0ECA-C8F6-404D-8C56-3F7666AAF5E7}"/>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FB8B427B-ADD3-4ED6-B8B5-578835BDC34C}"/>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1578356F-F92B-4091-A920-090DEA7448A2}"/>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2A0EFD68-6EA9-403E-8FE9-5A48268DE70B}"/>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B40E8F99-FB9B-4DB2-B246-FED1D1B355CF}"/>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12C76978-F538-453C-BAE3-F0B070FAB8BA}"/>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1D0DCB1-920D-4AE8-80B4-9A08A1D9F5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2C1E47E-C837-4131-87E7-D4B79360E3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38B4F36-AB61-467D-9100-12C51D800E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5437F58-FD4F-4737-A207-CFF19D2EE7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CF241E2-310E-40DA-8A47-BB184031C0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153415</xdr:rowOff>
    </xdr:from>
    <xdr:to>
      <xdr:col>55</xdr:col>
      <xdr:colOff>50800</xdr:colOff>
      <xdr:row>79</xdr:row>
      <xdr:rowOff>83565</xdr:rowOff>
    </xdr:to>
    <xdr:sp macro="" textlink="">
      <xdr:nvSpPr>
        <xdr:cNvPr id="262" name="楕円 261">
          <a:extLst>
            <a:ext uri="{FF2B5EF4-FFF2-40B4-BE49-F238E27FC236}">
              <a16:creationId xmlns:a16="http://schemas.microsoft.com/office/drawing/2014/main" id="{293C2427-022F-463D-87E1-84073C4B942A}"/>
            </a:ext>
          </a:extLst>
        </xdr:cNvPr>
        <xdr:cNvSpPr/>
      </xdr:nvSpPr>
      <xdr:spPr>
        <a:xfrm>
          <a:off x="10426700" y="135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106442</xdr:rowOff>
    </xdr:from>
    <xdr:ext cx="469744" cy="259045"/>
    <xdr:sp macro="" textlink="">
      <xdr:nvSpPr>
        <xdr:cNvPr id="263" name="【福祉施設】&#10;一人当たり面積該当値テキスト">
          <a:extLst>
            <a:ext uri="{FF2B5EF4-FFF2-40B4-BE49-F238E27FC236}">
              <a16:creationId xmlns:a16="http://schemas.microsoft.com/office/drawing/2014/main" id="{21852B78-3EFB-409E-819C-3EAFEE6D69FC}"/>
            </a:ext>
          </a:extLst>
        </xdr:cNvPr>
        <xdr:cNvSpPr txBox="1"/>
      </xdr:nvSpPr>
      <xdr:spPr>
        <a:xfrm>
          <a:off x="10515600" y="134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20828</xdr:rowOff>
    </xdr:from>
    <xdr:to>
      <xdr:col>50</xdr:col>
      <xdr:colOff>165100</xdr:colOff>
      <xdr:row>79</xdr:row>
      <xdr:rowOff>122428</xdr:rowOff>
    </xdr:to>
    <xdr:sp macro="" textlink="">
      <xdr:nvSpPr>
        <xdr:cNvPr id="264" name="楕円 263">
          <a:extLst>
            <a:ext uri="{FF2B5EF4-FFF2-40B4-BE49-F238E27FC236}">
              <a16:creationId xmlns:a16="http://schemas.microsoft.com/office/drawing/2014/main" id="{62BC0C5B-6033-4D80-8979-8CADEDBC38A4}"/>
            </a:ext>
          </a:extLst>
        </xdr:cNvPr>
        <xdr:cNvSpPr/>
      </xdr:nvSpPr>
      <xdr:spPr>
        <a:xfrm>
          <a:off x="9588500" y="135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32765</xdr:rowOff>
    </xdr:from>
    <xdr:to>
      <xdr:col>55</xdr:col>
      <xdr:colOff>0</xdr:colOff>
      <xdr:row>79</xdr:row>
      <xdr:rowOff>71628</xdr:rowOff>
    </xdr:to>
    <xdr:cxnSp macro="">
      <xdr:nvCxnSpPr>
        <xdr:cNvPr id="265" name="直線コネクタ 264">
          <a:extLst>
            <a:ext uri="{FF2B5EF4-FFF2-40B4-BE49-F238E27FC236}">
              <a16:creationId xmlns:a16="http://schemas.microsoft.com/office/drawing/2014/main" id="{08913ED6-2F47-45AB-99D1-23F7029646C1}"/>
            </a:ext>
          </a:extLst>
        </xdr:cNvPr>
        <xdr:cNvCxnSpPr/>
      </xdr:nvCxnSpPr>
      <xdr:spPr>
        <a:xfrm flipV="1">
          <a:off x="9639300" y="13577315"/>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49022</xdr:rowOff>
    </xdr:from>
    <xdr:to>
      <xdr:col>46</xdr:col>
      <xdr:colOff>38100</xdr:colOff>
      <xdr:row>79</xdr:row>
      <xdr:rowOff>150622</xdr:rowOff>
    </xdr:to>
    <xdr:sp macro="" textlink="">
      <xdr:nvSpPr>
        <xdr:cNvPr id="266" name="楕円 265">
          <a:extLst>
            <a:ext uri="{FF2B5EF4-FFF2-40B4-BE49-F238E27FC236}">
              <a16:creationId xmlns:a16="http://schemas.microsoft.com/office/drawing/2014/main" id="{ECC800C8-7DA5-4665-9EE3-8D6C371B0C90}"/>
            </a:ext>
          </a:extLst>
        </xdr:cNvPr>
        <xdr:cNvSpPr/>
      </xdr:nvSpPr>
      <xdr:spPr>
        <a:xfrm>
          <a:off x="8699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71628</xdr:rowOff>
    </xdr:from>
    <xdr:to>
      <xdr:col>50</xdr:col>
      <xdr:colOff>114300</xdr:colOff>
      <xdr:row>79</xdr:row>
      <xdr:rowOff>99822</xdr:rowOff>
    </xdr:to>
    <xdr:cxnSp macro="">
      <xdr:nvCxnSpPr>
        <xdr:cNvPr id="267" name="直線コネクタ 266">
          <a:extLst>
            <a:ext uri="{FF2B5EF4-FFF2-40B4-BE49-F238E27FC236}">
              <a16:creationId xmlns:a16="http://schemas.microsoft.com/office/drawing/2014/main" id="{6DC41748-A120-40E8-B06B-67FF720A4DCA}"/>
            </a:ext>
          </a:extLst>
        </xdr:cNvPr>
        <xdr:cNvCxnSpPr/>
      </xdr:nvCxnSpPr>
      <xdr:spPr>
        <a:xfrm flipV="1">
          <a:off x="8750300" y="1361617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69596</xdr:rowOff>
    </xdr:from>
    <xdr:to>
      <xdr:col>41</xdr:col>
      <xdr:colOff>101600</xdr:colOff>
      <xdr:row>79</xdr:row>
      <xdr:rowOff>171196</xdr:rowOff>
    </xdr:to>
    <xdr:sp macro="" textlink="">
      <xdr:nvSpPr>
        <xdr:cNvPr id="268" name="楕円 267">
          <a:extLst>
            <a:ext uri="{FF2B5EF4-FFF2-40B4-BE49-F238E27FC236}">
              <a16:creationId xmlns:a16="http://schemas.microsoft.com/office/drawing/2014/main" id="{51000E37-4AB8-4A8F-A6D0-1D1B55EA73AB}"/>
            </a:ext>
          </a:extLst>
        </xdr:cNvPr>
        <xdr:cNvSpPr/>
      </xdr:nvSpPr>
      <xdr:spPr>
        <a:xfrm>
          <a:off x="7810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99822</xdr:rowOff>
    </xdr:from>
    <xdr:to>
      <xdr:col>45</xdr:col>
      <xdr:colOff>177800</xdr:colOff>
      <xdr:row>79</xdr:row>
      <xdr:rowOff>120396</xdr:rowOff>
    </xdr:to>
    <xdr:cxnSp macro="">
      <xdr:nvCxnSpPr>
        <xdr:cNvPr id="269" name="直線コネクタ 268">
          <a:extLst>
            <a:ext uri="{FF2B5EF4-FFF2-40B4-BE49-F238E27FC236}">
              <a16:creationId xmlns:a16="http://schemas.microsoft.com/office/drawing/2014/main" id="{400BD019-38CC-4D59-9B64-B60E2A47AE07}"/>
            </a:ext>
          </a:extLst>
        </xdr:cNvPr>
        <xdr:cNvCxnSpPr/>
      </xdr:nvCxnSpPr>
      <xdr:spPr>
        <a:xfrm flipV="1">
          <a:off x="7861300" y="136443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124461</xdr:rowOff>
    </xdr:from>
    <xdr:to>
      <xdr:col>36</xdr:col>
      <xdr:colOff>165100</xdr:colOff>
      <xdr:row>82</xdr:row>
      <xdr:rowOff>54611</xdr:rowOff>
    </xdr:to>
    <xdr:sp macro="" textlink="">
      <xdr:nvSpPr>
        <xdr:cNvPr id="270" name="楕円 269">
          <a:extLst>
            <a:ext uri="{FF2B5EF4-FFF2-40B4-BE49-F238E27FC236}">
              <a16:creationId xmlns:a16="http://schemas.microsoft.com/office/drawing/2014/main" id="{9502FB16-A9BF-4BA0-9E57-3518BBD7C0B5}"/>
            </a:ext>
          </a:extLst>
        </xdr:cNvPr>
        <xdr:cNvSpPr/>
      </xdr:nvSpPr>
      <xdr:spPr>
        <a:xfrm>
          <a:off x="692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120396</xdr:rowOff>
    </xdr:from>
    <xdr:to>
      <xdr:col>41</xdr:col>
      <xdr:colOff>50800</xdr:colOff>
      <xdr:row>82</xdr:row>
      <xdr:rowOff>3811</xdr:rowOff>
    </xdr:to>
    <xdr:cxnSp macro="">
      <xdr:nvCxnSpPr>
        <xdr:cNvPr id="271" name="直線コネクタ 270">
          <a:extLst>
            <a:ext uri="{FF2B5EF4-FFF2-40B4-BE49-F238E27FC236}">
              <a16:creationId xmlns:a16="http://schemas.microsoft.com/office/drawing/2014/main" id="{BCD42789-B28D-43F6-8CD2-D3C7F3383838}"/>
            </a:ext>
          </a:extLst>
        </xdr:cNvPr>
        <xdr:cNvCxnSpPr/>
      </xdr:nvCxnSpPr>
      <xdr:spPr>
        <a:xfrm flipV="1">
          <a:off x="6972300" y="13664946"/>
          <a:ext cx="889000" cy="3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a:extLst>
            <a:ext uri="{FF2B5EF4-FFF2-40B4-BE49-F238E27FC236}">
              <a16:creationId xmlns:a16="http://schemas.microsoft.com/office/drawing/2014/main" id="{07ECFB40-4432-49FB-A138-1A3FFD8B9DD7}"/>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3" name="n_2aveValue【福祉施設】&#10;一人当たり面積">
          <a:extLst>
            <a:ext uri="{FF2B5EF4-FFF2-40B4-BE49-F238E27FC236}">
              <a16:creationId xmlns:a16="http://schemas.microsoft.com/office/drawing/2014/main" id="{6CE9F063-927E-4DAA-9352-0EBEA31938B4}"/>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4" name="n_3aveValue【福祉施設】&#10;一人当たり面積">
          <a:extLst>
            <a:ext uri="{FF2B5EF4-FFF2-40B4-BE49-F238E27FC236}">
              <a16:creationId xmlns:a16="http://schemas.microsoft.com/office/drawing/2014/main" id="{897CDD14-9F37-4A9A-A133-5A2F63620026}"/>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648F568A-7436-41D8-8E1E-B827FC8F5A43}"/>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138955</xdr:rowOff>
    </xdr:from>
    <xdr:ext cx="469744" cy="259045"/>
    <xdr:sp macro="" textlink="">
      <xdr:nvSpPr>
        <xdr:cNvPr id="276" name="n_1mainValue【福祉施設】&#10;一人当たり面積">
          <a:extLst>
            <a:ext uri="{FF2B5EF4-FFF2-40B4-BE49-F238E27FC236}">
              <a16:creationId xmlns:a16="http://schemas.microsoft.com/office/drawing/2014/main" id="{C4489067-EF0B-44B6-951F-FE19388E4518}"/>
            </a:ext>
          </a:extLst>
        </xdr:cNvPr>
        <xdr:cNvSpPr txBox="1"/>
      </xdr:nvSpPr>
      <xdr:spPr>
        <a:xfrm>
          <a:off x="9391727"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167149</xdr:rowOff>
    </xdr:from>
    <xdr:ext cx="469744" cy="259045"/>
    <xdr:sp macro="" textlink="">
      <xdr:nvSpPr>
        <xdr:cNvPr id="277" name="n_2mainValue【福祉施設】&#10;一人当たり面積">
          <a:extLst>
            <a:ext uri="{FF2B5EF4-FFF2-40B4-BE49-F238E27FC236}">
              <a16:creationId xmlns:a16="http://schemas.microsoft.com/office/drawing/2014/main" id="{03E69A79-1ABF-4E71-90E5-30012BD99BCD}"/>
            </a:ext>
          </a:extLst>
        </xdr:cNvPr>
        <xdr:cNvSpPr txBox="1"/>
      </xdr:nvSpPr>
      <xdr:spPr>
        <a:xfrm>
          <a:off x="8515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16273</xdr:rowOff>
    </xdr:from>
    <xdr:ext cx="469744" cy="259045"/>
    <xdr:sp macro="" textlink="">
      <xdr:nvSpPr>
        <xdr:cNvPr id="278" name="n_3mainValue【福祉施設】&#10;一人当たり面積">
          <a:extLst>
            <a:ext uri="{FF2B5EF4-FFF2-40B4-BE49-F238E27FC236}">
              <a16:creationId xmlns:a16="http://schemas.microsoft.com/office/drawing/2014/main" id="{ABF5B768-6D47-4D9D-B52A-88FE1F20C36F}"/>
            </a:ext>
          </a:extLst>
        </xdr:cNvPr>
        <xdr:cNvSpPr txBox="1"/>
      </xdr:nvSpPr>
      <xdr:spPr>
        <a:xfrm>
          <a:off x="762642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45738</xdr:rowOff>
    </xdr:from>
    <xdr:ext cx="469744" cy="259045"/>
    <xdr:sp macro="" textlink="">
      <xdr:nvSpPr>
        <xdr:cNvPr id="279" name="n_4mainValue【福祉施設】&#10;一人当たり面積">
          <a:extLst>
            <a:ext uri="{FF2B5EF4-FFF2-40B4-BE49-F238E27FC236}">
              <a16:creationId xmlns:a16="http://schemas.microsoft.com/office/drawing/2014/main" id="{B2FBAEE8-FAEE-4F3B-A843-6521DB992180}"/>
            </a:ext>
          </a:extLst>
        </xdr:cNvPr>
        <xdr:cNvSpPr txBox="1"/>
      </xdr:nvSpPr>
      <xdr:spPr>
        <a:xfrm>
          <a:off x="67374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23834048-F2C0-429B-BC8F-6608A3E470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3162CE9-E1D2-4B93-83C3-DA6738EC04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F19F114C-92EE-441C-A221-E9D75AECED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FEF04A09-A8E4-408C-8E37-EBAD467A33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136940E-9E24-4938-AA09-E3A842EE84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D976C2B-259F-4B4A-BD71-4455FEA771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33469D69-2F8C-4702-B49A-7950A52641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74141416-2659-4E56-A1C6-B0FCA87A20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C135436-8856-4E78-8D8E-D160CB49C6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318C8C6D-FB74-43C2-A4CA-C8C6533D47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C7D45B3B-A1E5-45C5-BFB9-22D82B762D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862E48DB-D3BD-4FF9-B16D-2668E46BDD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20A0393C-8F71-47B7-B3A2-82B5EA6E29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ACD99D5E-D1F2-4585-95B5-C035CAB9309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936386C2-8C6A-4D00-A741-32CB6AD721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4564A6EE-3670-4C80-8C8D-0703328D614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9B2AE3C-9094-4C1E-B660-AE59B6E078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DB1D43C9-9D60-4827-A7FF-081103479E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6734E6A3-27C1-495A-AAF4-6F2A574DBA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7AAA5582-F590-449F-88EE-2D37C32E53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38BDF460-999D-4112-AA30-E0FEA01928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E4F1151F-4A3B-4502-A594-D553953948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376C6D88-ED02-4ABB-A9F8-F469172BD7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96BDEE48-61BD-488F-95AC-923FAF69F3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A8545E70-CE7A-4710-9D38-1C30392AF0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605B5E96-C112-4E54-8FE8-BA9BFC2DAF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CE42437E-EE40-4B5B-B3E3-DB7BA21CD8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990B4A5C-1DE0-4C7E-BDB6-37CC9BEDAF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F63F30B-DA23-4554-A77A-F3E65D1EDC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08C501E-F48A-4191-828B-8A140BFB28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9EB26B90-5260-4A8E-A1FC-68A8911BF1A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940CD04F-A8D0-423F-9F4F-4799E3CF168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12E4C71-F9FB-49B7-A297-1AB63C94285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E2D64ABE-FB1F-4786-83F1-29B9D06C558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C7D8E62B-723F-49D8-BABC-9EEB5A9E6E3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41E20C3-93F1-4674-A008-3456381511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92052E75-B627-407A-98C3-065C72A76C1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3927590B-16AF-4038-B5CD-08C426022F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55B0F2B2-751D-48F0-BB3E-2CD78B1E52B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C41D3E30-8B1E-4264-80CE-416B9274C9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93AD8467-9F6B-47E3-A158-1140BF994A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B761F00E-80D5-4EE9-B837-0477A567CE48}"/>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E8F19494-177E-401C-99A6-51456B0C2B4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10FEA2F1-2CD0-41B6-B50D-E933C554381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9E208974-E517-493B-8CE2-586523CB4E1D}"/>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a16="http://schemas.microsoft.com/office/drawing/2014/main" id="{E659E118-5FF6-43AC-8D0E-5E1A3629415E}"/>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24C618A-5F21-46F6-94CC-67FC42875522}"/>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a16="http://schemas.microsoft.com/office/drawing/2014/main" id="{8EC49DBA-755B-4DB7-AB16-97E2F3416EE2}"/>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a16="http://schemas.microsoft.com/office/drawing/2014/main" id="{1C59A26D-396B-4D16-955A-0EB14EA5426D}"/>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a:extLst>
            <a:ext uri="{FF2B5EF4-FFF2-40B4-BE49-F238E27FC236}">
              <a16:creationId xmlns:a16="http://schemas.microsoft.com/office/drawing/2014/main" id="{2F25C52C-3C6E-4F44-B26A-EAC63D6118AF}"/>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a:extLst>
            <a:ext uri="{FF2B5EF4-FFF2-40B4-BE49-F238E27FC236}">
              <a16:creationId xmlns:a16="http://schemas.microsoft.com/office/drawing/2014/main" id="{FCDDD8CD-C7EF-478F-8385-0842FF4762CB}"/>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a:extLst>
            <a:ext uri="{FF2B5EF4-FFF2-40B4-BE49-F238E27FC236}">
              <a16:creationId xmlns:a16="http://schemas.microsoft.com/office/drawing/2014/main" id="{CCB4C4BF-5976-4AE4-97A7-F0BAEB2D8C8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4B1BEED-2F7C-4E2E-A569-7F876D2B60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510DA93-5E51-4CE5-A96B-D97B361927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52009DA-2B4A-4878-BDEA-139D115901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41A21F0-0E85-446E-8B10-C689241A66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5CAE7DB-AD00-4953-ADC7-84E27AC86B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51526</xdr:rowOff>
    </xdr:from>
    <xdr:to>
      <xdr:col>85</xdr:col>
      <xdr:colOff>177800</xdr:colOff>
      <xdr:row>35</xdr:row>
      <xdr:rowOff>153126</xdr:rowOff>
    </xdr:to>
    <xdr:sp macro="" textlink="">
      <xdr:nvSpPr>
        <xdr:cNvPr id="337" name="楕円 336">
          <a:extLst>
            <a:ext uri="{FF2B5EF4-FFF2-40B4-BE49-F238E27FC236}">
              <a16:creationId xmlns:a16="http://schemas.microsoft.com/office/drawing/2014/main" id="{94E25CD7-0664-4348-A9CC-B2915AFDE7B4}"/>
            </a:ext>
          </a:extLst>
        </xdr:cNvPr>
        <xdr:cNvSpPr/>
      </xdr:nvSpPr>
      <xdr:spPr>
        <a:xfrm>
          <a:off x="162687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74403</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AD86F0D4-169D-4DDE-A965-FC7F35F73F82}"/>
            </a:ext>
          </a:extLst>
        </xdr:cNvPr>
        <xdr:cNvSpPr txBox="1"/>
      </xdr:nvSpPr>
      <xdr:spPr>
        <a:xfrm>
          <a:off x="16357600" y="59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339" name="楕円 338">
          <a:extLst>
            <a:ext uri="{FF2B5EF4-FFF2-40B4-BE49-F238E27FC236}">
              <a16:creationId xmlns:a16="http://schemas.microsoft.com/office/drawing/2014/main" id="{D8CFA8B2-6865-4841-A7AC-FBE06B2B8E7E}"/>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102326</xdr:rowOff>
    </xdr:to>
    <xdr:cxnSp macro="">
      <xdr:nvCxnSpPr>
        <xdr:cNvPr id="340" name="直線コネクタ 339">
          <a:extLst>
            <a:ext uri="{FF2B5EF4-FFF2-40B4-BE49-F238E27FC236}">
              <a16:creationId xmlns:a16="http://schemas.microsoft.com/office/drawing/2014/main" id="{66D65C31-1F96-4119-BAF9-22BB9A5C99B7}"/>
            </a:ext>
          </a:extLst>
        </xdr:cNvPr>
        <xdr:cNvCxnSpPr/>
      </xdr:nvCxnSpPr>
      <xdr:spPr>
        <a:xfrm>
          <a:off x="15481300" y="602959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76019</xdr:rowOff>
    </xdr:from>
    <xdr:to>
      <xdr:col>76</xdr:col>
      <xdr:colOff>165100</xdr:colOff>
      <xdr:row>35</xdr:row>
      <xdr:rowOff>6169</xdr:rowOff>
    </xdr:to>
    <xdr:sp macro="" textlink="">
      <xdr:nvSpPr>
        <xdr:cNvPr id="341" name="楕円 340">
          <a:extLst>
            <a:ext uri="{FF2B5EF4-FFF2-40B4-BE49-F238E27FC236}">
              <a16:creationId xmlns:a16="http://schemas.microsoft.com/office/drawing/2014/main" id="{DA022D3E-8C7B-4900-B3BB-CC1B9695E24A}"/>
            </a:ext>
          </a:extLst>
        </xdr:cNvPr>
        <xdr:cNvSpPr/>
      </xdr:nvSpPr>
      <xdr:spPr>
        <a:xfrm>
          <a:off x="14541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35</xdr:row>
      <xdr:rowOff>28847</xdr:rowOff>
    </xdr:to>
    <xdr:cxnSp macro="">
      <xdr:nvCxnSpPr>
        <xdr:cNvPr id="342" name="直線コネクタ 341">
          <a:extLst>
            <a:ext uri="{FF2B5EF4-FFF2-40B4-BE49-F238E27FC236}">
              <a16:creationId xmlns:a16="http://schemas.microsoft.com/office/drawing/2014/main" id="{EB9DF758-8115-4F6D-92D1-158CF9741D9F}"/>
            </a:ext>
          </a:extLst>
        </xdr:cNvPr>
        <xdr:cNvCxnSpPr/>
      </xdr:nvCxnSpPr>
      <xdr:spPr>
        <a:xfrm>
          <a:off x="14592300" y="595611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xdr:rowOff>
    </xdr:from>
    <xdr:to>
      <xdr:col>72</xdr:col>
      <xdr:colOff>38100</xdr:colOff>
      <xdr:row>34</xdr:row>
      <xdr:rowOff>102507</xdr:rowOff>
    </xdr:to>
    <xdr:sp macro="" textlink="">
      <xdr:nvSpPr>
        <xdr:cNvPr id="343" name="楕円 342">
          <a:extLst>
            <a:ext uri="{FF2B5EF4-FFF2-40B4-BE49-F238E27FC236}">
              <a16:creationId xmlns:a16="http://schemas.microsoft.com/office/drawing/2014/main" id="{B0237D46-8188-4768-8B9B-F3F015F61FF7}"/>
            </a:ext>
          </a:extLst>
        </xdr:cNvPr>
        <xdr:cNvSpPr/>
      </xdr:nvSpPr>
      <xdr:spPr>
        <a:xfrm>
          <a:off x="13652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51707</xdr:rowOff>
    </xdr:from>
    <xdr:to>
      <xdr:col>76</xdr:col>
      <xdr:colOff>114300</xdr:colOff>
      <xdr:row>34</xdr:row>
      <xdr:rowOff>126819</xdr:rowOff>
    </xdr:to>
    <xdr:cxnSp macro="">
      <xdr:nvCxnSpPr>
        <xdr:cNvPr id="344" name="直線コネクタ 343">
          <a:extLst>
            <a:ext uri="{FF2B5EF4-FFF2-40B4-BE49-F238E27FC236}">
              <a16:creationId xmlns:a16="http://schemas.microsoft.com/office/drawing/2014/main" id="{C29F1710-88A2-4871-BE54-B99AC468EC30}"/>
            </a:ext>
          </a:extLst>
        </xdr:cNvPr>
        <xdr:cNvCxnSpPr/>
      </xdr:nvCxnSpPr>
      <xdr:spPr>
        <a:xfrm>
          <a:off x="13703300" y="588100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56424</xdr:rowOff>
    </xdr:from>
    <xdr:to>
      <xdr:col>67</xdr:col>
      <xdr:colOff>101600</xdr:colOff>
      <xdr:row>33</xdr:row>
      <xdr:rowOff>158024</xdr:rowOff>
    </xdr:to>
    <xdr:sp macro="" textlink="">
      <xdr:nvSpPr>
        <xdr:cNvPr id="345" name="楕円 344">
          <a:extLst>
            <a:ext uri="{FF2B5EF4-FFF2-40B4-BE49-F238E27FC236}">
              <a16:creationId xmlns:a16="http://schemas.microsoft.com/office/drawing/2014/main" id="{7D727F10-015D-41E8-BD85-55AF0FE1A7C3}"/>
            </a:ext>
          </a:extLst>
        </xdr:cNvPr>
        <xdr:cNvSpPr/>
      </xdr:nvSpPr>
      <xdr:spPr>
        <a:xfrm>
          <a:off x="12763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107224</xdr:rowOff>
    </xdr:from>
    <xdr:to>
      <xdr:col>71</xdr:col>
      <xdr:colOff>177800</xdr:colOff>
      <xdr:row>34</xdr:row>
      <xdr:rowOff>51707</xdr:rowOff>
    </xdr:to>
    <xdr:cxnSp macro="">
      <xdr:nvCxnSpPr>
        <xdr:cNvPr id="346" name="直線コネクタ 345">
          <a:extLst>
            <a:ext uri="{FF2B5EF4-FFF2-40B4-BE49-F238E27FC236}">
              <a16:creationId xmlns:a16="http://schemas.microsoft.com/office/drawing/2014/main" id="{86F1E49B-FFD3-46F2-8594-C89371013B44}"/>
            </a:ext>
          </a:extLst>
        </xdr:cNvPr>
        <xdr:cNvCxnSpPr/>
      </xdr:nvCxnSpPr>
      <xdr:spPr>
        <a:xfrm>
          <a:off x="12814300" y="576507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FF609789-8864-4102-A06C-EFFC2FBB6F79}"/>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391CCBD-7693-4B14-B7B2-02307D9B2D78}"/>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2EDC4DFE-35F6-489E-A021-5C7D204E6086}"/>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F4CB6877-9F2C-4D5E-8785-644136EFA8FD}"/>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F3D277C-86C9-4547-97FE-D6C98880144F}"/>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22696</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7E81714E-51CB-4A35-86A1-853F80A55293}"/>
            </a:ext>
          </a:extLst>
        </xdr:cNvPr>
        <xdr:cNvSpPr txBox="1"/>
      </xdr:nvSpPr>
      <xdr:spPr>
        <a:xfrm>
          <a:off x="14389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119034</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DDA39DF8-2D97-4732-932A-93D5B32A77E7}"/>
            </a:ext>
          </a:extLst>
        </xdr:cNvPr>
        <xdr:cNvSpPr txBox="1"/>
      </xdr:nvSpPr>
      <xdr:spPr>
        <a:xfrm>
          <a:off x="13500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3101</xdr:rowOff>
    </xdr:from>
    <xdr:ext cx="340478" cy="259045"/>
    <xdr:sp macro="" textlink="">
      <xdr:nvSpPr>
        <xdr:cNvPr id="354" name="n_4mainValue【一般廃棄物処理施設】&#10;有形固定資産減価償却率">
          <a:extLst>
            <a:ext uri="{FF2B5EF4-FFF2-40B4-BE49-F238E27FC236}">
              <a16:creationId xmlns:a16="http://schemas.microsoft.com/office/drawing/2014/main" id="{ADA865D5-8E16-4B0F-9D37-35CAD2B9FF02}"/>
            </a:ext>
          </a:extLst>
        </xdr:cNvPr>
        <xdr:cNvSpPr txBox="1"/>
      </xdr:nvSpPr>
      <xdr:spPr>
        <a:xfrm>
          <a:off x="12644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5D7ED182-B270-438F-AB78-E35573159B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73E24710-B6B8-4B75-9F5F-7438843BC7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F63E589E-7AFA-48A3-A81A-4B603E021E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4FA512E3-B6BA-4BD9-ADCF-F2E49BECA6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7F010479-AAC8-4318-A786-6951D6ADF7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63DF26AC-09C0-43FB-94DD-51534F0716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C03A74E-DE7A-4AED-895D-B141496052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391350B5-8F0D-41D8-A5CA-6A88AF4EE4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5F6E16E0-F54F-45F9-B67D-18F4632C75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52E1CA68-6334-48C2-AFD4-8C85E72ACB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7155853A-CF13-4B2B-9318-A1D560E9A2E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D30C3BD8-0CD5-492F-8B0B-6C07D31CC3D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FA9E2DF-9662-43F4-A278-F0EE56E8FA6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8B5A4F0E-94BE-4417-918D-91CD5C7F6A4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83B4A7DC-A29A-4257-88B6-C8E3CACAE40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4865B978-E00A-4AA4-80E9-C46D40D096AC}"/>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55EE858D-6F21-4D75-9A4A-BFD81CBE2E4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9DCB57F2-C118-4BDC-9EEC-7CEAAFF1962B}"/>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229AE34E-87CF-417B-B941-B0BA8F5FC9A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847636FF-BBAE-4A8C-9251-D5A52CCBC3C8}"/>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52F8C322-F85A-4DA4-BC07-0AE7DB5F98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064747B7-A416-4021-8FA7-5BDC0A8E445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41324417-5677-492A-900C-FF058E1DF4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a:extLst>
            <a:ext uri="{FF2B5EF4-FFF2-40B4-BE49-F238E27FC236}">
              <a16:creationId xmlns:a16="http://schemas.microsoft.com/office/drawing/2014/main" id="{4BA89625-4E4E-4D3D-AA71-1BBA70DC3554}"/>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E7AEA6EA-69BE-4D3A-A690-4B42580F5168}"/>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a:extLst>
            <a:ext uri="{FF2B5EF4-FFF2-40B4-BE49-F238E27FC236}">
              <a16:creationId xmlns:a16="http://schemas.microsoft.com/office/drawing/2014/main" id="{C4043558-6DAF-4568-B17B-0C4D87B7B2F7}"/>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9E720E1D-F8AA-4062-B2CD-4C6DACE12B3F}"/>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a:extLst>
            <a:ext uri="{FF2B5EF4-FFF2-40B4-BE49-F238E27FC236}">
              <a16:creationId xmlns:a16="http://schemas.microsoft.com/office/drawing/2014/main" id="{7ADCAD26-1A8E-402B-8BBC-58A99499F6D2}"/>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EEDE2A2-87E4-4F78-AC28-B95F29C9AA27}"/>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a:extLst>
            <a:ext uri="{FF2B5EF4-FFF2-40B4-BE49-F238E27FC236}">
              <a16:creationId xmlns:a16="http://schemas.microsoft.com/office/drawing/2014/main" id="{46A32AA5-AB2F-4222-A8EE-FA14C7C5940C}"/>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a:extLst>
            <a:ext uri="{FF2B5EF4-FFF2-40B4-BE49-F238E27FC236}">
              <a16:creationId xmlns:a16="http://schemas.microsoft.com/office/drawing/2014/main" id="{D43B1020-08EA-4701-A441-608410ED191C}"/>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a:extLst>
            <a:ext uri="{FF2B5EF4-FFF2-40B4-BE49-F238E27FC236}">
              <a16:creationId xmlns:a16="http://schemas.microsoft.com/office/drawing/2014/main" id="{284FDF20-D36F-47DD-8102-716AAD94A1A5}"/>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a:extLst>
            <a:ext uri="{FF2B5EF4-FFF2-40B4-BE49-F238E27FC236}">
              <a16:creationId xmlns:a16="http://schemas.microsoft.com/office/drawing/2014/main" id="{8ECB91BB-69A9-4FCC-B09E-B420F2AE7D74}"/>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a:extLst>
            <a:ext uri="{FF2B5EF4-FFF2-40B4-BE49-F238E27FC236}">
              <a16:creationId xmlns:a16="http://schemas.microsoft.com/office/drawing/2014/main" id="{83FD2640-0D74-4B4C-8F82-57D1701CA2FC}"/>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822064C-8B22-47C6-A0BA-7E8C4843BC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069E62E-7C7B-44EB-9133-A2D8EEA337A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026B359-9B1D-42C6-A5CE-A4E6D7AC51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3343E375-6368-4870-AF8E-962F6EC913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D0F5959-EED9-41C2-85AA-E1C14789DDF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148175</xdr:rowOff>
    </xdr:from>
    <xdr:to>
      <xdr:col>116</xdr:col>
      <xdr:colOff>114300</xdr:colOff>
      <xdr:row>42</xdr:row>
      <xdr:rowOff>78325</xdr:rowOff>
    </xdr:to>
    <xdr:sp macro="" textlink="">
      <xdr:nvSpPr>
        <xdr:cNvPr id="394" name="楕円 393">
          <a:extLst>
            <a:ext uri="{FF2B5EF4-FFF2-40B4-BE49-F238E27FC236}">
              <a16:creationId xmlns:a16="http://schemas.microsoft.com/office/drawing/2014/main" id="{31D34AE7-0942-482D-AC52-A44BED845D5D}"/>
            </a:ext>
          </a:extLst>
        </xdr:cNvPr>
        <xdr:cNvSpPr/>
      </xdr:nvSpPr>
      <xdr:spPr>
        <a:xfrm>
          <a:off x="22110700" y="71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63102</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B327CA01-AAE2-4EDD-A916-FBC03A42E838}"/>
            </a:ext>
          </a:extLst>
        </xdr:cNvPr>
        <xdr:cNvSpPr txBox="1"/>
      </xdr:nvSpPr>
      <xdr:spPr>
        <a:xfrm>
          <a:off x="22199600" y="709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148497</xdr:rowOff>
    </xdr:from>
    <xdr:to>
      <xdr:col>112</xdr:col>
      <xdr:colOff>38100</xdr:colOff>
      <xdr:row>42</xdr:row>
      <xdr:rowOff>78647</xdr:rowOff>
    </xdr:to>
    <xdr:sp macro="" textlink="">
      <xdr:nvSpPr>
        <xdr:cNvPr id="396" name="楕円 395">
          <a:extLst>
            <a:ext uri="{FF2B5EF4-FFF2-40B4-BE49-F238E27FC236}">
              <a16:creationId xmlns:a16="http://schemas.microsoft.com/office/drawing/2014/main" id="{F4B47EFB-8C8C-4906-B919-3639A4144E3D}"/>
            </a:ext>
          </a:extLst>
        </xdr:cNvPr>
        <xdr:cNvSpPr/>
      </xdr:nvSpPr>
      <xdr:spPr>
        <a:xfrm>
          <a:off x="21272500" y="71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27525</xdr:rowOff>
    </xdr:from>
    <xdr:to>
      <xdr:col>116</xdr:col>
      <xdr:colOff>63500</xdr:colOff>
      <xdr:row>42</xdr:row>
      <xdr:rowOff>27847</xdr:rowOff>
    </xdr:to>
    <xdr:cxnSp macro="">
      <xdr:nvCxnSpPr>
        <xdr:cNvPr id="397" name="直線コネクタ 396">
          <a:extLst>
            <a:ext uri="{FF2B5EF4-FFF2-40B4-BE49-F238E27FC236}">
              <a16:creationId xmlns:a16="http://schemas.microsoft.com/office/drawing/2014/main" id="{A65B7AB7-0B56-47CE-8975-FB0861ED45DE}"/>
            </a:ext>
          </a:extLst>
        </xdr:cNvPr>
        <xdr:cNvCxnSpPr/>
      </xdr:nvCxnSpPr>
      <xdr:spPr>
        <a:xfrm flipV="1">
          <a:off x="21323300" y="7228425"/>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148727</xdr:rowOff>
    </xdr:from>
    <xdr:to>
      <xdr:col>107</xdr:col>
      <xdr:colOff>101600</xdr:colOff>
      <xdr:row>42</xdr:row>
      <xdr:rowOff>78877</xdr:rowOff>
    </xdr:to>
    <xdr:sp macro="" textlink="">
      <xdr:nvSpPr>
        <xdr:cNvPr id="398" name="楕円 397">
          <a:extLst>
            <a:ext uri="{FF2B5EF4-FFF2-40B4-BE49-F238E27FC236}">
              <a16:creationId xmlns:a16="http://schemas.microsoft.com/office/drawing/2014/main" id="{6F98B94C-EE74-468D-A04D-C1079337F61B}"/>
            </a:ext>
          </a:extLst>
        </xdr:cNvPr>
        <xdr:cNvSpPr/>
      </xdr:nvSpPr>
      <xdr:spPr>
        <a:xfrm>
          <a:off x="20383500" y="71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27847</xdr:rowOff>
    </xdr:from>
    <xdr:to>
      <xdr:col>111</xdr:col>
      <xdr:colOff>177800</xdr:colOff>
      <xdr:row>42</xdr:row>
      <xdr:rowOff>28077</xdr:rowOff>
    </xdr:to>
    <xdr:cxnSp macro="">
      <xdr:nvCxnSpPr>
        <xdr:cNvPr id="399" name="直線コネクタ 398">
          <a:extLst>
            <a:ext uri="{FF2B5EF4-FFF2-40B4-BE49-F238E27FC236}">
              <a16:creationId xmlns:a16="http://schemas.microsoft.com/office/drawing/2014/main" id="{BC7D7EFA-50EF-4590-9750-65C8FAD20D5B}"/>
            </a:ext>
          </a:extLst>
        </xdr:cNvPr>
        <xdr:cNvCxnSpPr/>
      </xdr:nvCxnSpPr>
      <xdr:spPr>
        <a:xfrm flipV="1">
          <a:off x="20434300" y="722874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148899</xdr:rowOff>
    </xdr:from>
    <xdr:to>
      <xdr:col>102</xdr:col>
      <xdr:colOff>165100</xdr:colOff>
      <xdr:row>42</xdr:row>
      <xdr:rowOff>79049</xdr:rowOff>
    </xdr:to>
    <xdr:sp macro="" textlink="">
      <xdr:nvSpPr>
        <xdr:cNvPr id="400" name="楕円 399">
          <a:extLst>
            <a:ext uri="{FF2B5EF4-FFF2-40B4-BE49-F238E27FC236}">
              <a16:creationId xmlns:a16="http://schemas.microsoft.com/office/drawing/2014/main" id="{6FAB6951-B758-4E4A-9966-BB76394C25C7}"/>
            </a:ext>
          </a:extLst>
        </xdr:cNvPr>
        <xdr:cNvSpPr/>
      </xdr:nvSpPr>
      <xdr:spPr>
        <a:xfrm>
          <a:off x="19494500" y="71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28077</xdr:rowOff>
    </xdr:from>
    <xdr:to>
      <xdr:col>107</xdr:col>
      <xdr:colOff>50800</xdr:colOff>
      <xdr:row>42</xdr:row>
      <xdr:rowOff>28249</xdr:rowOff>
    </xdr:to>
    <xdr:cxnSp macro="">
      <xdr:nvCxnSpPr>
        <xdr:cNvPr id="401" name="直線コネクタ 400">
          <a:extLst>
            <a:ext uri="{FF2B5EF4-FFF2-40B4-BE49-F238E27FC236}">
              <a16:creationId xmlns:a16="http://schemas.microsoft.com/office/drawing/2014/main" id="{224494AC-BC06-45A3-9F4F-F6FEF17C0D0C}"/>
            </a:ext>
          </a:extLst>
        </xdr:cNvPr>
        <xdr:cNvCxnSpPr/>
      </xdr:nvCxnSpPr>
      <xdr:spPr>
        <a:xfrm flipV="1">
          <a:off x="19545300" y="722897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149385</xdr:rowOff>
    </xdr:from>
    <xdr:to>
      <xdr:col>98</xdr:col>
      <xdr:colOff>38100</xdr:colOff>
      <xdr:row>42</xdr:row>
      <xdr:rowOff>79535</xdr:rowOff>
    </xdr:to>
    <xdr:sp macro="" textlink="">
      <xdr:nvSpPr>
        <xdr:cNvPr id="402" name="楕円 401">
          <a:extLst>
            <a:ext uri="{FF2B5EF4-FFF2-40B4-BE49-F238E27FC236}">
              <a16:creationId xmlns:a16="http://schemas.microsoft.com/office/drawing/2014/main" id="{D5A5B6EA-F1FF-4BD5-ABC3-40FACDC70B74}"/>
            </a:ext>
          </a:extLst>
        </xdr:cNvPr>
        <xdr:cNvSpPr/>
      </xdr:nvSpPr>
      <xdr:spPr>
        <a:xfrm>
          <a:off x="18605500" y="71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28249</xdr:rowOff>
    </xdr:from>
    <xdr:to>
      <xdr:col>102</xdr:col>
      <xdr:colOff>114300</xdr:colOff>
      <xdr:row>42</xdr:row>
      <xdr:rowOff>28735</xdr:rowOff>
    </xdr:to>
    <xdr:cxnSp macro="">
      <xdr:nvCxnSpPr>
        <xdr:cNvPr id="403" name="直線コネクタ 402">
          <a:extLst>
            <a:ext uri="{FF2B5EF4-FFF2-40B4-BE49-F238E27FC236}">
              <a16:creationId xmlns:a16="http://schemas.microsoft.com/office/drawing/2014/main" id="{E9059A0A-B539-4936-82A9-FE70BEFAA719}"/>
            </a:ext>
          </a:extLst>
        </xdr:cNvPr>
        <xdr:cNvCxnSpPr/>
      </xdr:nvCxnSpPr>
      <xdr:spPr>
        <a:xfrm flipV="1">
          <a:off x="18656300" y="7229149"/>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8734DFDF-86A3-4075-A328-E70DA10BD101}"/>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288EDDBD-C494-45DE-B0AA-34846EBA75EE}"/>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1CFC5E51-F049-499A-AA99-0495F8111206}"/>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BFB98D7F-E0EA-47A3-A20F-A87649BB257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69774</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0F86A83A-E727-4525-B011-91B123C4A447}"/>
            </a:ext>
          </a:extLst>
        </xdr:cNvPr>
        <xdr:cNvSpPr txBox="1"/>
      </xdr:nvSpPr>
      <xdr:spPr>
        <a:xfrm>
          <a:off x="21043411" y="72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70004</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BCCC6971-F0E9-4968-8CD4-22D066C961D8}"/>
            </a:ext>
          </a:extLst>
        </xdr:cNvPr>
        <xdr:cNvSpPr txBox="1"/>
      </xdr:nvSpPr>
      <xdr:spPr>
        <a:xfrm>
          <a:off x="20167111" y="72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70176</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DD1D3CD4-B737-4200-9FB0-A18E08E75353}"/>
            </a:ext>
          </a:extLst>
        </xdr:cNvPr>
        <xdr:cNvSpPr txBox="1"/>
      </xdr:nvSpPr>
      <xdr:spPr>
        <a:xfrm>
          <a:off x="19278111" y="7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70662</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6CF8E61D-F682-4A84-B615-01FF3C1DF8C9}"/>
            </a:ext>
          </a:extLst>
        </xdr:cNvPr>
        <xdr:cNvSpPr txBox="1"/>
      </xdr:nvSpPr>
      <xdr:spPr>
        <a:xfrm>
          <a:off x="18389111" y="72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9A3446EA-1F06-4CC3-AB7D-A24CE60C2A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11DFB377-FAFB-44E1-97C9-1D829829DC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BA32F6C-2054-4350-B6E8-AE0248B5FE4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30D4A438-7E67-4AD0-BBF2-5E1ABFDBF0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D31E47D5-3C0E-44AB-80C0-BA23E51E1D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6F141CEC-F0BB-4E11-B55B-775D4759EF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6939ABF1-E0D4-4E48-8C3A-004475C715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F463A81C-49FC-49F3-9D09-86057A488E2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4DAAB5FE-11BD-47EC-BD87-E187BF65C0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35977B09-6447-49CD-BBAB-C00BD6ED97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59DD5F12-72AA-4AF3-97EE-6D54EDCE0B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AF3466C8-A214-4DEC-915D-0B0CD0F148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D395AE25-2844-4A69-80B9-234CD467D6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4BD41E9F-6AA6-4B09-8EA6-540FB73E8B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A322F3BE-9304-436F-9B9E-5090E1611C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29C19E80-899D-44DE-BEB4-D1F702DE632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C4A1C50F-136C-48EC-8A6D-E4331213C0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94EC5AA1-CFBD-403D-824A-8491AC2B77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4FDB493C-D274-45F0-9553-F69A814E7C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E477EF9E-F2EB-429A-9C90-D2B03E0711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23CC08B0-9C46-477C-9377-FFD0D54DC3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CA65F8EB-428D-4EB4-AFFA-4B880D768D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10C2A37D-E32B-4325-BF86-DB4897D345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7FBDF3A0-BFCB-47F3-BDA2-3CC4674F39D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a:extLst>
            <a:ext uri="{FF2B5EF4-FFF2-40B4-BE49-F238E27FC236}">
              <a16:creationId xmlns:a16="http://schemas.microsoft.com/office/drawing/2014/main" id="{9DDFC3CD-E533-4683-80BD-E8D7B048766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a:extLst>
            <a:ext uri="{FF2B5EF4-FFF2-40B4-BE49-F238E27FC236}">
              <a16:creationId xmlns:a16="http://schemas.microsoft.com/office/drawing/2014/main" id="{9839B490-02C3-4A37-B918-EE4FB0DDBE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a:extLst>
            <a:ext uri="{FF2B5EF4-FFF2-40B4-BE49-F238E27FC236}">
              <a16:creationId xmlns:a16="http://schemas.microsoft.com/office/drawing/2014/main" id="{CA6E1982-DFC6-4838-B9EA-485FA9B9B7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a:extLst>
            <a:ext uri="{FF2B5EF4-FFF2-40B4-BE49-F238E27FC236}">
              <a16:creationId xmlns:a16="http://schemas.microsoft.com/office/drawing/2014/main" id="{48E4C548-D6CA-4807-A180-063D6A1697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a:extLst>
            <a:ext uri="{FF2B5EF4-FFF2-40B4-BE49-F238E27FC236}">
              <a16:creationId xmlns:a16="http://schemas.microsoft.com/office/drawing/2014/main" id="{291934F8-3AD9-48C2-BEA2-F26FCB6152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a:extLst>
            <a:ext uri="{FF2B5EF4-FFF2-40B4-BE49-F238E27FC236}">
              <a16:creationId xmlns:a16="http://schemas.microsoft.com/office/drawing/2014/main" id="{2DF9DF7F-FFC3-4892-882E-C5C18ED850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a:extLst>
            <a:ext uri="{FF2B5EF4-FFF2-40B4-BE49-F238E27FC236}">
              <a16:creationId xmlns:a16="http://schemas.microsoft.com/office/drawing/2014/main" id="{DB38FAFD-08B7-4A42-8143-E8C2D08339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a:extLst>
            <a:ext uri="{FF2B5EF4-FFF2-40B4-BE49-F238E27FC236}">
              <a16:creationId xmlns:a16="http://schemas.microsoft.com/office/drawing/2014/main" id="{1BABF049-2B37-4393-90E8-F3B3155A352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0F1BE3BE-3C4C-4461-8432-9EBC33A337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A5662C50-8DC6-489A-95EC-DE2C231610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10607DC5-36EA-485A-8BEA-0F7F73B1FA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A0E6EF39-DEA8-482A-B133-B585616C4A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AA95CC90-8884-4C1A-A132-1C26BC875C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FAB4F8B8-EA9B-4289-97F7-C78A994504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EC410FEB-2763-409F-A607-D0E178D7CE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C9983E5A-67A0-4BB6-8E8D-2D0320965A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a:extLst>
            <a:ext uri="{FF2B5EF4-FFF2-40B4-BE49-F238E27FC236}">
              <a16:creationId xmlns:a16="http://schemas.microsoft.com/office/drawing/2014/main" id="{E21AC772-91B5-43A4-A4D6-731F014392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a:extLst>
            <a:ext uri="{FF2B5EF4-FFF2-40B4-BE49-F238E27FC236}">
              <a16:creationId xmlns:a16="http://schemas.microsoft.com/office/drawing/2014/main" id="{49CB713E-7FA5-448F-B342-5B038D7480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EB0AC345-7AD1-4802-8C7D-F514C53C85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a:extLst>
            <a:ext uri="{FF2B5EF4-FFF2-40B4-BE49-F238E27FC236}">
              <a16:creationId xmlns:a16="http://schemas.microsoft.com/office/drawing/2014/main" id="{5163FCC9-D3A6-4563-B76A-6FB03004EEB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a:extLst>
            <a:ext uri="{FF2B5EF4-FFF2-40B4-BE49-F238E27FC236}">
              <a16:creationId xmlns:a16="http://schemas.microsoft.com/office/drawing/2014/main" id="{4F2349E9-1BCB-4F22-8B75-968BABD7CDA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a:extLst>
            <a:ext uri="{FF2B5EF4-FFF2-40B4-BE49-F238E27FC236}">
              <a16:creationId xmlns:a16="http://schemas.microsoft.com/office/drawing/2014/main" id="{AFF8B3A7-63EA-4EDA-B415-56FB154306D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a:extLst>
            <a:ext uri="{FF2B5EF4-FFF2-40B4-BE49-F238E27FC236}">
              <a16:creationId xmlns:a16="http://schemas.microsoft.com/office/drawing/2014/main" id="{856F3155-B660-4229-82B0-3EC2AD67889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a:extLst>
            <a:ext uri="{FF2B5EF4-FFF2-40B4-BE49-F238E27FC236}">
              <a16:creationId xmlns:a16="http://schemas.microsoft.com/office/drawing/2014/main" id="{8DF31417-530E-4ACD-8917-A0521D094D8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a:extLst>
            <a:ext uri="{FF2B5EF4-FFF2-40B4-BE49-F238E27FC236}">
              <a16:creationId xmlns:a16="http://schemas.microsoft.com/office/drawing/2014/main" id="{0B5ECF9E-EE84-431D-82DE-66EB1AF1E5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a:extLst>
            <a:ext uri="{FF2B5EF4-FFF2-40B4-BE49-F238E27FC236}">
              <a16:creationId xmlns:a16="http://schemas.microsoft.com/office/drawing/2014/main" id="{9D006F97-BEBA-41B1-89B5-71B64F9DBBB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a:extLst>
            <a:ext uri="{FF2B5EF4-FFF2-40B4-BE49-F238E27FC236}">
              <a16:creationId xmlns:a16="http://schemas.microsoft.com/office/drawing/2014/main" id="{7E9FBC45-A155-48AB-B11A-1AE3F950AF6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a:extLst>
            <a:ext uri="{FF2B5EF4-FFF2-40B4-BE49-F238E27FC236}">
              <a16:creationId xmlns:a16="http://schemas.microsoft.com/office/drawing/2014/main" id="{99FD1327-62C4-4DBD-A47E-CC61B23C0D7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4" name="テキスト ボックス 463">
          <a:extLst>
            <a:ext uri="{FF2B5EF4-FFF2-40B4-BE49-F238E27FC236}">
              <a16:creationId xmlns:a16="http://schemas.microsoft.com/office/drawing/2014/main" id="{C8196336-390F-4DA2-83EE-25BC725210C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BECDC40C-0C18-42C6-A478-DBBBF81584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090772E2-F14F-47DE-878A-CC4430BBFD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7" name="直線コネクタ 466">
          <a:extLst>
            <a:ext uri="{FF2B5EF4-FFF2-40B4-BE49-F238E27FC236}">
              <a16:creationId xmlns:a16="http://schemas.microsoft.com/office/drawing/2014/main" id="{C6676357-3AAE-4D41-BA8D-1EF472947F4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8" name="【庁舎】&#10;有形固定資産減価償却率最小値テキスト">
          <a:extLst>
            <a:ext uri="{FF2B5EF4-FFF2-40B4-BE49-F238E27FC236}">
              <a16:creationId xmlns:a16="http://schemas.microsoft.com/office/drawing/2014/main" id="{8F5A8DAC-03D7-4D9F-9767-B0BA7CF73CC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9" name="直線コネクタ 468">
          <a:extLst>
            <a:ext uri="{FF2B5EF4-FFF2-40B4-BE49-F238E27FC236}">
              <a16:creationId xmlns:a16="http://schemas.microsoft.com/office/drawing/2014/main" id="{2DF75CB0-ACD7-408B-A1EF-201BC9B2649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0" name="【庁舎】&#10;有形固定資産減価償却率最大値テキスト">
          <a:extLst>
            <a:ext uri="{FF2B5EF4-FFF2-40B4-BE49-F238E27FC236}">
              <a16:creationId xmlns:a16="http://schemas.microsoft.com/office/drawing/2014/main" id="{DF97A9AD-1DA6-4F55-9A87-124523801E3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1" name="直線コネクタ 470">
          <a:extLst>
            <a:ext uri="{FF2B5EF4-FFF2-40B4-BE49-F238E27FC236}">
              <a16:creationId xmlns:a16="http://schemas.microsoft.com/office/drawing/2014/main" id="{F6687966-CB06-4275-9903-48C427F2E22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472" name="【庁舎】&#10;有形固定資産減価償却率平均値テキスト">
          <a:extLst>
            <a:ext uri="{FF2B5EF4-FFF2-40B4-BE49-F238E27FC236}">
              <a16:creationId xmlns:a16="http://schemas.microsoft.com/office/drawing/2014/main" id="{DF3AC855-7B80-40A0-A1D6-E9F97E9019A8}"/>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473" name="フローチャート: 判断 472">
          <a:extLst>
            <a:ext uri="{FF2B5EF4-FFF2-40B4-BE49-F238E27FC236}">
              <a16:creationId xmlns:a16="http://schemas.microsoft.com/office/drawing/2014/main" id="{BCC680B6-5FAB-4D12-9831-0D3F2E7855A6}"/>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474" name="フローチャート: 判断 473">
          <a:extLst>
            <a:ext uri="{FF2B5EF4-FFF2-40B4-BE49-F238E27FC236}">
              <a16:creationId xmlns:a16="http://schemas.microsoft.com/office/drawing/2014/main" id="{062BAAA1-A08C-4E49-B924-64B9F953E65D}"/>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475" name="フローチャート: 判断 474">
          <a:extLst>
            <a:ext uri="{FF2B5EF4-FFF2-40B4-BE49-F238E27FC236}">
              <a16:creationId xmlns:a16="http://schemas.microsoft.com/office/drawing/2014/main" id="{35CDA593-472B-4352-940F-02CD0F71D053}"/>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476" name="フローチャート: 判断 475">
          <a:extLst>
            <a:ext uri="{FF2B5EF4-FFF2-40B4-BE49-F238E27FC236}">
              <a16:creationId xmlns:a16="http://schemas.microsoft.com/office/drawing/2014/main" id="{7BD976B3-CF0A-4FEC-B309-52994EA5D744}"/>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477" name="フローチャート: 判断 476">
          <a:extLst>
            <a:ext uri="{FF2B5EF4-FFF2-40B4-BE49-F238E27FC236}">
              <a16:creationId xmlns:a16="http://schemas.microsoft.com/office/drawing/2014/main" id="{C70CDA26-6550-4209-8B3D-B78A9BE75D9B}"/>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368210C-291B-45AC-A535-591BA9EF36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6830D12-04EB-40E7-B522-CF480E7506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E357E22-1B70-48DE-A35F-774A4B78ED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C3C661C-E93C-4AB2-9AF2-1039E90FFC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7A2664A-02B4-4BA6-8A95-9958B91406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96520</xdr:rowOff>
    </xdr:from>
    <xdr:to>
      <xdr:col>85</xdr:col>
      <xdr:colOff>177800</xdr:colOff>
      <xdr:row>103</xdr:row>
      <xdr:rowOff>26670</xdr:rowOff>
    </xdr:to>
    <xdr:sp macro="" textlink="">
      <xdr:nvSpPr>
        <xdr:cNvPr id="483" name="楕円 482">
          <a:extLst>
            <a:ext uri="{FF2B5EF4-FFF2-40B4-BE49-F238E27FC236}">
              <a16:creationId xmlns:a16="http://schemas.microsoft.com/office/drawing/2014/main" id="{B766BDDF-BB5D-4868-86E8-48854D134927}"/>
            </a:ext>
          </a:extLst>
        </xdr:cNvPr>
        <xdr:cNvSpPr/>
      </xdr:nvSpPr>
      <xdr:spPr>
        <a:xfrm>
          <a:off x="162687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119397</xdr:rowOff>
    </xdr:from>
    <xdr:ext cx="405111" cy="259045"/>
    <xdr:sp macro="" textlink="">
      <xdr:nvSpPr>
        <xdr:cNvPr id="484" name="【庁舎】&#10;有形固定資産減価償却率該当値テキスト">
          <a:extLst>
            <a:ext uri="{FF2B5EF4-FFF2-40B4-BE49-F238E27FC236}">
              <a16:creationId xmlns:a16="http://schemas.microsoft.com/office/drawing/2014/main" id="{3A6D9556-2E7F-48EB-A0DF-60495F5F45AF}"/>
            </a:ext>
          </a:extLst>
        </xdr:cNvPr>
        <xdr:cNvSpPr txBox="1"/>
      </xdr:nvSpPr>
      <xdr:spPr>
        <a:xfrm>
          <a:off x="16357600" y="174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485" name="楕円 484">
          <a:extLst>
            <a:ext uri="{FF2B5EF4-FFF2-40B4-BE49-F238E27FC236}">
              <a16:creationId xmlns:a16="http://schemas.microsoft.com/office/drawing/2014/main" id="{8882B174-1761-45C6-B353-268A96FBED3C}"/>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147320</xdr:rowOff>
    </xdr:to>
    <xdr:cxnSp macro="">
      <xdr:nvCxnSpPr>
        <xdr:cNvPr id="486" name="直線コネクタ 485">
          <a:extLst>
            <a:ext uri="{FF2B5EF4-FFF2-40B4-BE49-F238E27FC236}">
              <a16:creationId xmlns:a16="http://schemas.microsoft.com/office/drawing/2014/main" id="{76CBFC53-29F1-403A-BFB9-E7645A5B983D}"/>
            </a:ext>
          </a:extLst>
        </xdr:cNvPr>
        <xdr:cNvCxnSpPr/>
      </xdr:nvCxnSpPr>
      <xdr:spPr>
        <a:xfrm>
          <a:off x="15481300" y="176098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487" name="楕円 486">
          <a:extLst>
            <a:ext uri="{FF2B5EF4-FFF2-40B4-BE49-F238E27FC236}">
              <a16:creationId xmlns:a16="http://schemas.microsoft.com/office/drawing/2014/main" id="{2EC48F9E-4E35-4676-9EFA-7BFDA498C61B}"/>
            </a:ext>
          </a:extLst>
        </xdr:cNvPr>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102</xdr:row>
      <xdr:rowOff>121920</xdr:rowOff>
    </xdr:to>
    <xdr:cxnSp macro="">
      <xdr:nvCxnSpPr>
        <xdr:cNvPr id="488" name="直線コネクタ 487">
          <a:extLst>
            <a:ext uri="{FF2B5EF4-FFF2-40B4-BE49-F238E27FC236}">
              <a16:creationId xmlns:a16="http://schemas.microsoft.com/office/drawing/2014/main" id="{22336305-868C-4852-B38D-6579D3BA376F}"/>
            </a:ext>
          </a:extLst>
        </xdr:cNvPr>
        <xdr:cNvCxnSpPr/>
      </xdr:nvCxnSpPr>
      <xdr:spPr>
        <a:xfrm>
          <a:off x="14592300" y="1758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19050</xdr:rowOff>
    </xdr:from>
    <xdr:to>
      <xdr:col>72</xdr:col>
      <xdr:colOff>38100</xdr:colOff>
      <xdr:row>102</xdr:row>
      <xdr:rowOff>120650</xdr:rowOff>
    </xdr:to>
    <xdr:sp macro="" textlink="">
      <xdr:nvSpPr>
        <xdr:cNvPr id="489" name="楕円 488">
          <a:extLst>
            <a:ext uri="{FF2B5EF4-FFF2-40B4-BE49-F238E27FC236}">
              <a16:creationId xmlns:a16="http://schemas.microsoft.com/office/drawing/2014/main" id="{F2704789-E4B4-4740-A32E-D17CB5EEB527}"/>
            </a:ext>
          </a:extLst>
        </xdr:cNvPr>
        <xdr:cNvSpPr/>
      </xdr:nvSpPr>
      <xdr:spPr>
        <a:xfrm>
          <a:off x="13652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69850</xdr:rowOff>
    </xdr:from>
    <xdr:to>
      <xdr:col>76</xdr:col>
      <xdr:colOff>114300</xdr:colOff>
      <xdr:row>102</xdr:row>
      <xdr:rowOff>95250</xdr:rowOff>
    </xdr:to>
    <xdr:cxnSp macro="">
      <xdr:nvCxnSpPr>
        <xdr:cNvPr id="490" name="直線コネクタ 489">
          <a:extLst>
            <a:ext uri="{FF2B5EF4-FFF2-40B4-BE49-F238E27FC236}">
              <a16:creationId xmlns:a16="http://schemas.microsoft.com/office/drawing/2014/main" id="{B53B8781-574F-46DD-B993-C2E41B1B1F70}"/>
            </a:ext>
          </a:extLst>
        </xdr:cNvPr>
        <xdr:cNvCxnSpPr/>
      </xdr:nvCxnSpPr>
      <xdr:spPr>
        <a:xfrm>
          <a:off x="13703300" y="17557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165100</xdr:rowOff>
    </xdr:from>
    <xdr:to>
      <xdr:col>67</xdr:col>
      <xdr:colOff>101600</xdr:colOff>
      <xdr:row>102</xdr:row>
      <xdr:rowOff>95250</xdr:rowOff>
    </xdr:to>
    <xdr:sp macro="" textlink="">
      <xdr:nvSpPr>
        <xdr:cNvPr id="491" name="楕円 490">
          <a:extLst>
            <a:ext uri="{FF2B5EF4-FFF2-40B4-BE49-F238E27FC236}">
              <a16:creationId xmlns:a16="http://schemas.microsoft.com/office/drawing/2014/main" id="{FC3D9623-1BD7-4F20-862F-FA545BB00F58}"/>
            </a:ext>
          </a:extLst>
        </xdr:cNvPr>
        <xdr:cNvSpPr/>
      </xdr:nvSpPr>
      <xdr:spPr>
        <a:xfrm>
          <a:off x="12763500" y="17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44450</xdr:rowOff>
    </xdr:from>
    <xdr:to>
      <xdr:col>71</xdr:col>
      <xdr:colOff>177800</xdr:colOff>
      <xdr:row>102</xdr:row>
      <xdr:rowOff>69850</xdr:rowOff>
    </xdr:to>
    <xdr:cxnSp macro="">
      <xdr:nvCxnSpPr>
        <xdr:cNvPr id="492" name="直線コネクタ 491">
          <a:extLst>
            <a:ext uri="{FF2B5EF4-FFF2-40B4-BE49-F238E27FC236}">
              <a16:creationId xmlns:a16="http://schemas.microsoft.com/office/drawing/2014/main" id="{C62ED59E-F3CD-428F-A27D-8F989FB74200}"/>
            </a:ext>
          </a:extLst>
        </xdr:cNvPr>
        <xdr:cNvCxnSpPr/>
      </xdr:nvCxnSpPr>
      <xdr:spPr>
        <a:xfrm>
          <a:off x="12814300" y="17532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493" name="n_1aveValue【庁舎】&#10;有形固定資産減価償却率">
          <a:extLst>
            <a:ext uri="{FF2B5EF4-FFF2-40B4-BE49-F238E27FC236}">
              <a16:creationId xmlns:a16="http://schemas.microsoft.com/office/drawing/2014/main" id="{88102DC1-4D02-4648-A58F-85EF51452602}"/>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494" name="n_2aveValue【庁舎】&#10;有形固定資産減価償却率">
          <a:extLst>
            <a:ext uri="{FF2B5EF4-FFF2-40B4-BE49-F238E27FC236}">
              <a16:creationId xmlns:a16="http://schemas.microsoft.com/office/drawing/2014/main" id="{A457EE5A-F1DD-4F99-B9CC-259F09672D18}"/>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495" name="n_3aveValue【庁舎】&#10;有形固定資産減価償却率">
          <a:extLst>
            <a:ext uri="{FF2B5EF4-FFF2-40B4-BE49-F238E27FC236}">
              <a16:creationId xmlns:a16="http://schemas.microsoft.com/office/drawing/2014/main" id="{D1CF2DF0-C509-4584-BB2E-D24FD1AE16E9}"/>
            </a:ext>
          </a:extLst>
        </xdr:cNvPr>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496" name="n_4aveValue【庁舎】&#10;有形固定資産減価償却率">
          <a:extLst>
            <a:ext uri="{FF2B5EF4-FFF2-40B4-BE49-F238E27FC236}">
              <a16:creationId xmlns:a16="http://schemas.microsoft.com/office/drawing/2014/main" id="{19B96AF1-4BDD-4128-B95C-01BE0A2FE061}"/>
            </a:ext>
          </a:extLst>
        </xdr:cNvPr>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497" name="n_1mainValue【庁舎】&#10;有形固定資産減価償却率">
          <a:extLst>
            <a:ext uri="{FF2B5EF4-FFF2-40B4-BE49-F238E27FC236}">
              <a16:creationId xmlns:a16="http://schemas.microsoft.com/office/drawing/2014/main" id="{D4B888A7-D91F-455A-83C1-8D057DA88FA1}"/>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498" name="n_2mainValue【庁舎】&#10;有形固定資産減価償却率">
          <a:extLst>
            <a:ext uri="{FF2B5EF4-FFF2-40B4-BE49-F238E27FC236}">
              <a16:creationId xmlns:a16="http://schemas.microsoft.com/office/drawing/2014/main" id="{77602574-8683-4D86-A578-DA9CDBC41BF5}"/>
            </a:ext>
          </a:extLst>
        </xdr:cNvPr>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137177</xdr:rowOff>
    </xdr:from>
    <xdr:ext cx="405111" cy="259045"/>
    <xdr:sp macro="" textlink="">
      <xdr:nvSpPr>
        <xdr:cNvPr id="499" name="n_3mainValue【庁舎】&#10;有形固定資産減価償却率">
          <a:extLst>
            <a:ext uri="{FF2B5EF4-FFF2-40B4-BE49-F238E27FC236}">
              <a16:creationId xmlns:a16="http://schemas.microsoft.com/office/drawing/2014/main" id="{B684F67B-9079-482D-9A0E-87F2A4802444}"/>
            </a:ext>
          </a:extLst>
        </xdr:cNvPr>
        <xdr:cNvSpPr txBox="1"/>
      </xdr:nvSpPr>
      <xdr:spPr>
        <a:xfrm>
          <a:off x="13500744" y="1728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111777</xdr:rowOff>
    </xdr:from>
    <xdr:ext cx="405111" cy="259045"/>
    <xdr:sp macro="" textlink="">
      <xdr:nvSpPr>
        <xdr:cNvPr id="500" name="n_4mainValue【庁舎】&#10;有形固定資産減価償却率">
          <a:extLst>
            <a:ext uri="{FF2B5EF4-FFF2-40B4-BE49-F238E27FC236}">
              <a16:creationId xmlns:a16="http://schemas.microsoft.com/office/drawing/2014/main" id="{F056EBDE-5E66-44BE-A9C4-B8CF9D5012D3}"/>
            </a:ext>
          </a:extLst>
        </xdr:cNvPr>
        <xdr:cNvSpPr txBox="1"/>
      </xdr:nvSpPr>
      <xdr:spPr>
        <a:xfrm>
          <a:off x="1261174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5848D3ED-DD4C-4F28-98CB-92AB05C9B4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B8E7E80E-C951-4FBC-A949-64CD6D13AB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BF003973-FA42-4C70-8EDB-1A87DB950A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34FCBBAA-D2DE-4735-B2A3-245DF2BC20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D0C6807E-CD97-46BA-8A87-3A861CDDAB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E4E8526E-17EC-45B1-8F52-F51EFD327C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F7B1EECA-8511-4482-9AE3-86E9C56187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6122780A-64E7-4B08-AA17-9BDC2A4223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817F11A5-24DD-4EB1-B325-C9DFB7C035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5E7917DD-9C8E-47FE-BCEF-2CBD9BFCDF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a:extLst>
            <a:ext uri="{FF2B5EF4-FFF2-40B4-BE49-F238E27FC236}">
              <a16:creationId xmlns:a16="http://schemas.microsoft.com/office/drawing/2014/main" id="{2CA26A47-11DB-4719-BB4D-7B8115BD0B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a:extLst>
            <a:ext uri="{FF2B5EF4-FFF2-40B4-BE49-F238E27FC236}">
              <a16:creationId xmlns:a16="http://schemas.microsoft.com/office/drawing/2014/main" id="{B973C1A9-060C-436D-9356-EAE6F87439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a:extLst>
            <a:ext uri="{FF2B5EF4-FFF2-40B4-BE49-F238E27FC236}">
              <a16:creationId xmlns:a16="http://schemas.microsoft.com/office/drawing/2014/main" id="{0A739294-328A-4F06-BE02-3FDB637F998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a:extLst>
            <a:ext uri="{FF2B5EF4-FFF2-40B4-BE49-F238E27FC236}">
              <a16:creationId xmlns:a16="http://schemas.microsoft.com/office/drawing/2014/main" id="{86542207-398E-41F2-BB0C-56CF8CCC430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a:extLst>
            <a:ext uri="{FF2B5EF4-FFF2-40B4-BE49-F238E27FC236}">
              <a16:creationId xmlns:a16="http://schemas.microsoft.com/office/drawing/2014/main" id="{D226C949-88BA-4792-A9A9-5AF7E7F7136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a:extLst>
            <a:ext uri="{FF2B5EF4-FFF2-40B4-BE49-F238E27FC236}">
              <a16:creationId xmlns:a16="http://schemas.microsoft.com/office/drawing/2014/main" id="{468E089C-8A49-471C-A8C2-19624C82CE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a:extLst>
            <a:ext uri="{FF2B5EF4-FFF2-40B4-BE49-F238E27FC236}">
              <a16:creationId xmlns:a16="http://schemas.microsoft.com/office/drawing/2014/main" id="{B9C31C80-8CF7-4164-8039-9A1239D3A51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a:extLst>
            <a:ext uri="{FF2B5EF4-FFF2-40B4-BE49-F238E27FC236}">
              <a16:creationId xmlns:a16="http://schemas.microsoft.com/office/drawing/2014/main" id="{99CEFFBC-B710-4EC8-860A-B9FA6F7692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a:extLst>
            <a:ext uri="{FF2B5EF4-FFF2-40B4-BE49-F238E27FC236}">
              <a16:creationId xmlns:a16="http://schemas.microsoft.com/office/drawing/2014/main" id="{775B14E7-5791-4BD7-A52B-5F4CF4D58F9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a:extLst>
            <a:ext uri="{FF2B5EF4-FFF2-40B4-BE49-F238E27FC236}">
              <a16:creationId xmlns:a16="http://schemas.microsoft.com/office/drawing/2014/main" id="{0290D928-159B-4C28-B64E-A2493D8ED5E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a:extLst>
            <a:ext uri="{FF2B5EF4-FFF2-40B4-BE49-F238E27FC236}">
              <a16:creationId xmlns:a16="http://schemas.microsoft.com/office/drawing/2014/main" id="{0FBF5F07-9A86-467B-B7EE-1F3FD7751CE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8813CD68-D564-4D76-90B2-3378E51592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2EB8153E-A342-422D-A2CA-B289EB3A45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E0B4F5BB-0C0A-4E3D-B019-C8E8C15208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ECD39DD8-73A5-49A7-831E-39BE6F0D86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526" name="直線コネクタ 525">
          <a:extLst>
            <a:ext uri="{FF2B5EF4-FFF2-40B4-BE49-F238E27FC236}">
              <a16:creationId xmlns:a16="http://schemas.microsoft.com/office/drawing/2014/main" id="{62BFABC9-9363-48B0-980A-88E050CBFBA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527" name="【庁舎】&#10;一人当たり面積最小値テキスト">
          <a:extLst>
            <a:ext uri="{FF2B5EF4-FFF2-40B4-BE49-F238E27FC236}">
              <a16:creationId xmlns:a16="http://schemas.microsoft.com/office/drawing/2014/main" id="{0F1E4969-56FE-40FE-9124-CC2DD28C289B}"/>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528" name="直線コネクタ 527">
          <a:extLst>
            <a:ext uri="{FF2B5EF4-FFF2-40B4-BE49-F238E27FC236}">
              <a16:creationId xmlns:a16="http://schemas.microsoft.com/office/drawing/2014/main" id="{60EBD554-123E-4D99-A295-1BA7552F68D3}"/>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29" name="【庁舎】&#10;一人当たり面積最大値テキスト">
          <a:extLst>
            <a:ext uri="{FF2B5EF4-FFF2-40B4-BE49-F238E27FC236}">
              <a16:creationId xmlns:a16="http://schemas.microsoft.com/office/drawing/2014/main" id="{E34CF4C7-0EC7-41DF-9DE0-413AAD2ABD23}"/>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30" name="直線コネクタ 529">
          <a:extLst>
            <a:ext uri="{FF2B5EF4-FFF2-40B4-BE49-F238E27FC236}">
              <a16:creationId xmlns:a16="http://schemas.microsoft.com/office/drawing/2014/main" id="{0E57D00C-D8A5-40EF-BCB6-F3B2F63BA47D}"/>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531" name="【庁舎】&#10;一人当たり面積平均値テキスト">
          <a:extLst>
            <a:ext uri="{FF2B5EF4-FFF2-40B4-BE49-F238E27FC236}">
              <a16:creationId xmlns:a16="http://schemas.microsoft.com/office/drawing/2014/main" id="{DD34DE53-01DB-4765-94D8-B13E9645A6BB}"/>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532" name="フローチャート: 判断 531">
          <a:extLst>
            <a:ext uri="{FF2B5EF4-FFF2-40B4-BE49-F238E27FC236}">
              <a16:creationId xmlns:a16="http://schemas.microsoft.com/office/drawing/2014/main" id="{AF8932EE-85EC-4AAE-89B0-11E56A81F879}"/>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533" name="フローチャート: 判断 532">
          <a:extLst>
            <a:ext uri="{FF2B5EF4-FFF2-40B4-BE49-F238E27FC236}">
              <a16:creationId xmlns:a16="http://schemas.microsoft.com/office/drawing/2014/main" id="{B5DB1AA5-EE89-4A6B-B637-B27C1FFB4588}"/>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534" name="フローチャート: 判断 533">
          <a:extLst>
            <a:ext uri="{FF2B5EF4-FFF2-40B4-BE49-F238E27FC236}">
              <a16:creationId xmlns:a16="http://schemas.microsoft.com/office/drawing/2014/main" id="{7F46EBF8-B764-4BF0-96B6-F6D0B3E5EBB7}"/>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535" name="フローチャート: 判断 534">
          <a:extLst>
            <a:ext uri="{FF2B5EF4-FFF2-40B4-BE49-F238E27FC236}">
              <a16:creationId xmlns:a16="http://schemas.microsoft.com/office/drawing/2014/main" id="{FAA5DC8C-DDE1-4DCB-A882-B8DCA5F5F77E}"/>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536" name="フローチャート: 判断 535">
          <a:extLst>
            <a:ext uri="{FF2B5EF4-FFF2-40B4-BE49-F238E27FC236}">
              <a16:creationId xmlns:a16="http://schemas.microsoft.com/office/drawing/2014/main" id="{04E25678-2DDE-469D-9ECF-8B9ECD377D1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7B95C04-AEF6-426B-B229-9ABC3977D3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12336CF1-B20B-4E36-B154-7D99450903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3FFAA934-45AD-4D6F-8604-8839CFF7A3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D485F7CF-AF7C-4655-951F-96E11BB01D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3FAA474E-51A3-49A6-805E-12CA8D5584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24856</xdr:rowOff>
    </xdr:from>
    <xdr:to>
      <xdr:col>116</xdr:col>
      <xdr:colOff>114300</xdr:colOff>
      <xdr:row>105</xdr:row>
      <xdr:rowOff>126456</xdr:rowOff>
    </xdr:to>
    <xdr:sp macro="" textlink="">
      <xdr:nvSpPr>
        <xdr:cNvPr id="542" name="楕円 541">
          <a:extLst>
            <a:ext uri="{FF2B5EF4-FFF2-40B4-BE49-F238E27FC236}">
              <a16:creationId xmlns:a16="http://schemas.microsoft.com/office/drawing/2014/main" id="{DCC64C8C-9353-4BEF-95F1-076509794E28}"/>
            </a:ext>
          </a:extLst>
        </xdr:cNvPr>
        <xdr:cNvSpPr/>
      </xdr:nvSpPr>
      <xdr:spPr>
        <a:xfrm>
          <a:off x="22110700" y="180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47733</xdr:rowOff>
    </xdr:from>
    <xdr:ext cx="469744" cy="259045"/>
    <xdr:sp macro="" textlink="">
      <xdr:nvSpPr>
        <xdr:cNvPr id="543" name="【庁舎】&#10;一人当たり面積該当値テキスト">
          <a:extLst>
            <a:ext uri="{FF2B5EF4-FFF2-40B4-BE49-F238E27FC236}">
              <a16:creationId xmlns:a16="http://schemas.microsoft.com/office/drawing/2014/main" id="{09CDEE25-6D9F-4CEC-8CDA-28D9D529DF17}"/>
            </a:ext>
          </a:extLst>
        </xdr:cNvPr>
        <xdr:cNvSpPr txBox="1"/>
      </xdr:nvSpPr>
      <xdr:spPr>
        <a:xfrm>
          <a:off x="22199600" y="178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544" name="楕円 543">
          <a:extLst>
            <a:ext uri="{FF2B5EF4-FFF2-40B4-BE49-F238E27FC236}">
              <a16:creationId xmlns:a16="http://schemas.microsoft.com/office/drawing/2014/main" id="{2C90006E-93F2-462F-91D0-2C3A94FE3EAB}"/>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75656</xdr:rowOff>
    </xdr:from>
    <xdr:to>
      <xdr:col>116</xdr:col>
      <xdr:colOff>63500</xdr:colOff>
      <xdr:row>105</xdr:row>
      <xdr:rowOff>95250</xdr:rowOff>
    </xdr:to>
    <xdr:cxnSp macro="">
      <xdr:nvCxnSpPr>
        <xdr:cNvPr id="545" name="直線コネクタ 544">
          <a:extLst>
            <a:ext uri="{FF2B5EF4-FFF2-40B4-BE49-F238E27FC236}">
              <a16:creationId xmlns:a16="http://schemas.microsoft.com/office/drawing/2014/main" id="{1F9643EF-9035-43C9-8242-5BFEEDB85C21}"/>
            </a:ext>
          </a:extLst>
        </xdr:cNvPr>
        <xdr:cNvCxnSpPr/>
      </xdr:nvCxnSpPr>
      <xdr:spPr>
        <a:xfrm flipV="1">
          <a:off x="21323300" y="180779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58601</xdr:rowOff>
    </xdr:from>
    <xdr:to>
      <xdr:col>107</xdr:col>
      <xdr:colOff>101600</xdr:colOff>
      <xdr:row>105</xdr:row>
      <xdr:rowOff>160201</xdr:rowOff>
    </xdr:to>
    <xdr:sp macro="" textlink="">
      <xdr:nvSpPr>
        <xdr:cNvPr id="546" name="楕円 545">
          <a:extLst>
            <a:ext uri="{FF2B5EF4-FFF2-40B4-BE49-F238E27FC236}">
              <a16:creationId xmlns:a16="http://schemas.microsoft.com/office/drawing/2014/main" id="{58191F43-90BF-4F67-9B42-29367D6BE4F1}"/>
            </a:ext>
          </a:extLst>
        </xdr:cNvPr>
        <xdr:cNvSpPr/>
      </xdr:nvSpPr>
      <xdr:spPr>
        <a:xfrm>
          <a:off x="20383500" y="18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109401</xdr:rowOff>
    </xdr:to>
    <xdr:cxnSp macro="">
      <xdr:nvCxnSpPr>
        <xdr:cNvPr id="547" name="直線コネクタ 546">
          <a:extLst>
            <a:ext uri="{FF2B5EF4-FFF2-40B4-BE49-F238E27FC236}">
              <a16:creationId xmlns:a16="http://schemas.microsoft.com/office/drawing/2014/main" id="{10CE4036-1113-4D2B-8DE9-63D171634ABC}"/>
            </a:ext>
          </a:extLst>
        </xdr:cNvPr>
        <xdr:cNvCxnSpPr/>
      </xdr:nvCxnSpPr>
      <xdr:spPr>
        <a:xfrm flipV="1">
          <a:off x="20434300" y="1809750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548" name="楕円 547">
          <a:extLst>
            <a:ext uri="{FF2B5EF4-FFF2-40B4-BE49-F238E27FC236}">
              <a16:creationId xmlns:a16="http://schemas.microsoft.com/office/drawing/2014/main" id="{479DC9EA-6DD9-4912-BFAB-6FBB4CFB778E}"/>
            </a:ext>
          </a:extLst>
        </xdr:cNvPr>
        <xdr:cNvSpPr/>
      </xdr:nvSpPr>
      <xdr:spPr>
        <a:xfrm>
          <a:off x="19494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109401</xdr:rowOff>
    </xdr:from>
    <xdr:to>
      <xdr:col>107</xdr:col>
      <xdr:colOff>50800</xdr:colOff>
      <xdr:row>105</xdr:row>
      <xdr:rowOff>120287</xdr:rowOff>
    </xdr:to>
    <xdr:cxnSp macro="">
      <xdr:nvCxnSpPr>
        <xdr:cNvPr id="549" name="直線コネクタ 548">
          <a:extLst>
            <a:ext uri="{FF2B5EF4-FFF2-40B4-BE49-F238E27FC236}">
              <a16:creationId xmlns:a16="http://schemas.microsoft.com/office/drawing/2014/main" id="{D6244B1B-2DD2-4F6B-8167-888983284175}"/>
            </a:ext>
          </a:extLst>
        </xdr:cNvPr>
        <xdr:cNvCxnSpPr/>
      </xdr:nvCxnSpPr>
      <xdr:spPr>
        <a:xfrm flipV="1">
          <a:off x="19545300" y="181116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550" name="楕円 549">
          <a:extLst>
            <a:ext uri="{FF2B5EF4-FFF2-40B4-BE49-F238E27FC236}">
              <a16:creationId xmlns:a16="http://schemas.microsoft.com/office/drawing/2014/main" id="{B1502461-2779-4B0C-8C0B-D1D6B74B43D4}"/>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133350</xdr:rowOff>
    </xdr:to>
    <xdr:cxnSp macro="">
      <xdr:nvCxnSpPr>
        <xdr:cNvPr id="551" name="直線コネクタ 550">
          <a:extLst>
            <a:ext uri="{FF2B5EF4-FFF2-40B4-BE49-F238E27FC236}">
              <a16:creationId xmlns:a16="http://schemas.microsoft.com/office/drawing/2014/main" id="{12C0F3E1-CD97-4A3E-B541-EA5AB0E8B39B}"/>
            </a:ext>
          </a:extLst>
        </xdr:cNvPr>
        <xdr:cNvCxnSpPr/>
      </xdr:nvCxnSpPr>
      <xdr:spPr>
        <a:xfrm flipV="1">
          <a:off x="18656300" y="181225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552" name="n_1aveValue【庁舎】&#10;一人当たり面積">
          <a:extLst>
            <a:ext uri="{FF2B5EF4-FFF2-40B4-BE49-F238E27FC236}">
              <a16:creationId xmlns:a16="http://schemas.microsoft.com/office/drawing/2014/main" id="{61764D62-9EAD-4784-B07C-89404B160BD1}"/>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553" name="n_2aveValue【庁舎】&#10;一人当たり面積">
          <a:extLst>
            <a:ext uri="{FF2B5EF4-FFF2-40B4-BE49-F238E27FC236}">
              <a16:creationId xmlns:a16="http://schemas.microsoft.com/office/drawing/2014/main" id="{DF5C2D94-E8E9-47D2-9476-49C85EA61EE9}"/>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554" name="n_3aveValue【庁舎】&#10;一人当たり面積">
          <a:extLst>
            <a:ext uri="{FF2B5EF4-FFF2-40B4-BE49-F238E27FC236}">
              <a16:creationId xmlns:a16="http://schemas.microsoft.com/office/drawing/2014/main" id="{4F3AFDED-E6BA-4A49-A4AB-8756AF7B0424}"/>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555" name="n_4aveValue【庁舎】&#10;一人当たり面積">
          <a:extLst>
            <a:ext uri="{FF2B5EF4-FFF2-40B4-BE49-F238E27FC236}">
              <a16:creationId xmlns:a16="http://schemas.microsoft.com/office/drawing/2014/main" id="{C85DC9EE-11BD-4D0C-BE81-3D34A6653D15}"/>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556" name="n_1mainValue【庁舎】&#10;一人当たり面積">
          <a:extLst>
            <a:ext uri="{FF2B5EF4-FFF2-40B4-BE49-F238E27FC236}">
              <a16:creationId xmlns:a16="http://schemas.microsoft.com/office/drawing/2014/main" id="{112B3328-6E3B-4A7B-87C4-B48DA85EAE92}"/>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5278</xdr:rowOff>
    </xdr:from>
    <xdr:ext cx="469744" cy="259045"/>
    <xdr:sp macro="" textlink="">
      <xdr:nvSpPr>
        <xdr:cNvPr id="557" name="n_2mainValue【庁舎】&#10;一人当たり面積">
          <a:extLst>
            <a:ext uri="{FF2B5EF4-FFF2-40B4-BE49-F238E27FC236}">
              <a16:creationId xmlns:a16="http://schemas.microsoft.com/office/drawing/2014/main" id="{B0868183-E4A2-4AF5-B2ED-612A577EC163}"/>
            </a:ext>
          </a:extLst>
        </xdr:cNvPr>
        <xdr:cNvSpPr txBox="1"/>
      </xdr:nvSpPr>
      <xdr:spPr>
        <a:xfrm>
          <a:off x="20199427" y="178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558" name="n_3mainValue【庁舎】&#10;一人当たり面積">
          <a:extLst>
            <a:ext uri="{FF2B5EF4-FFF2-40B4-BE49-F238E27FC236}">
              <a16:creationId xmlns:a16="http://schemas.microsoft.com/office/drawing/2014/main" id="{69693CE9-ECAD-4535-A7E8-85497A6F029E}"/>
            </a:ext>
          </a:extLst>
        </xdr:cNvPr>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559" name="n_4mainValue【庁舎】&#10;一人当たり面積">
          <a:extLst>
            <a:ext uri="{FF2B5EF4-FFF2-40B4-BE49-F238E27FC236}">
              <a16:creationId xmlns:a16="http://schemas.microsoft.com/office/drawing/2014/main" id="{9CC4834A-DC9A-4AE5-B399-7AE062E618A7}"/>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B764092C-96DA-4EEC-9F8F-815B456F18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AD9650A3-0E65-4074-9F95-4414D97E4A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78857FD0-4907-4A0B-9095-04A8B2B90AA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類似団体と比較して特に有形固定資産減価償却率が高くなっている施設は福祉施設である。また、特に低くなっている施設として一般廃棄物処理施設と庁舎があげられる。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福祉施設は、集会施設や保健施設であり、集会施設において利用率やニーズ、維持管理費への影響などを分析し、施設の集約化も含め老朽化対策に取り組んで行く。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一般廃棄物処理施設の比率が低い要因としては、当町の主なごみ処理は西いぶり広域連合で行っていることと、平成２８年に生ごみ堆肥化施設のリサイクルセンター花美館の改装工事を行ったためである。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庁舎は、平成１５年３月に建築されており、令和元年度に策定した庁舎長期寿命化計画に基づき改修工事を行っているためである。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今後、人口減少が進むことから、各施設の今後のあり方について公共施設等総合管理計画に基づき適切な維持管理に努める。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8539116</v>
      </c>
      <c r="BO4" s="405"/>
      <c r="BP4" s="405"/>
      <c r="BQ4" s="405"/>
      <c r="BR4" s="405"/>
      <c r="BS4" s="405"/>
      <c r="BT4" s="405"/>
      <c r="BU4" s="406"/>
      <c r="BV4" s="404">
        <v>8636249</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4.3</v>
      </c>
      <c r="CU4" s="411"/>
      <c r="CV4" s="411"/>
      <c r="CW4" s="411"/>
      <c r="CX4" s="411"/>
      <c r="CY4" s="411"/>
      <c r="CZ4" s="411"/>
      <c r="DA4" s="412"/>
      <c r="DB4" s="410">
        <v>2</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8327476</v>
      </c>
      <c r="BO5" s="442"/>
      <c r="BP5" s="442"/>
      <c r="BQ5" s="442"/>
      <c r="BR5" s="442"/>
      <c r="BS5" s="442"/>
      <c r="BT5" s="442"/>
      <c r="BU5" s="443"/>
      <c r="BV5" s="441">
        <v>8531544</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87.6</v>
      </c>
      <c r="CU5" s="439"/>
      <c r="CV5" s="439"/>
      <c r="CW5" s="439"/>
      <c r="CX5" s="439"/>
      <c r="CY5" s="439"/>
      <c r="CZ5" s="439"/>
      <c r="DA5" s="440"/>
      <c r="DB5" s="438">
        <v>94.4</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211640</v>
      </c>
      <c r="BO6" s="442"/>
      <c r="BP6" s="442"/>
      <c r="BQ6" s="442"/>
      <c r="BR6" s="442"/>
      <c r="BS6" s="442"/>
      <c r="BT6" s="442"/>
      <c r="BU6" s="443"/>
      <c r="BV6" s="441">
        <v>104705</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90.8</v>
      </c>
      <c r="CU6" s="479"/>
      <c r="CV6" s="479"/>
      <c r="CW6" s="479"/>
      <c r="CX6" s="479"/>
      <c r="CY6" s="479"/>
      <c r="CZ6" s="479"/>
      <c r="DA6" s="480"/>
      <c r="DB6" s="478">
        <v>97.7</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94</v>
      </c>
      <c r="AV7" s="474"/>
      <c r="AW7" s="474"/>
      <c r="AX7" s="474"/>
      <c r="AY7" s="475" t="s">
        <v>106</v>
      </c>
      <c r="AZ7" s="476"/>
      <c r="BA7" s="476"/>
      <c r="BB7" s="476"/>
      <c r="BC7" s="476"/>
      <c r="BD7" s="476"/>
      <c r="BE7" s="476"/>
      <c r="BF7" s="476"/>
      <c r="BG7" s="476"/>
      <c r="BH7" s="476"/>
      <c r="BI7" s="476"/>
      <c r="BJ7" s="476"/>
      <c r="BK7" s="476"/>
      <c r="BL7" s="476"/>
      <c r="BM7" s="477"/>
      <c r="BN7" s="441">
        <v>14000</v>
      </c>
      <c r="BO7" s="442"/>
      <c r="BP7" s="442"/>
      <c r="BQ7" s="442"/>
      <c r="BR7" s="442"/>
      <c r="BS7" s="442"/>
      <c r="BT7" s="442"/>
      <c r="BU7" s="443"/>
      <c r="BV7" s="441">
        <v>20556</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4611120</v>
      </c>
      <c r="CU7" s="442"/>
      <c r="CV7" s="442"/>
      <c r="CW7" s="442"/>
      <c r="CX7" s="442"/>
      <c r="CY7" s="442"/>
      <c r="CZ7" s="442"/>
      <c r="DA7" s="443"/>
      <c r="DB7" s="441">
        <v>4252323</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94</v>
      </c>
      <c r="AV8" s="474"/>
      <c r="AW8" s="474"/>
      <c r="AX8" s="474"/>
      <c r="AY8" s="475" t="s">
        <v>109</v>
      </c>
      <c r="AZ8" s="476"/>
      <c r="BA8" s="476"/>
      <c r="BB8" s="476"/>
      <c r="BC8" s="476"/>
      <c r="BD8" s="476"/>
      <c r="BE8" s="476"/>
      <c r="BF8" s="476"/>
      <c r="BG8" s="476"/>
      <c r="BH8" s="476"/>
      <c r="BI8" s="476"/>
      <c r="BJ8" s="476"/>
      <c r="BK8" s="476"/>
      <c r="BL8" s="476"/>
      <c r="BM8" s="477"/>
      <c r="BN8" s="441">
        <v>197640</v>
      </c>
      <c r="BO8" s="442"/>
      <c r="BP8" s="442"/>
      <c r="BQ8" s="442"/>
      <c r="BR8" s="442"/>
      <c r="BS8" s="442"/>
      <c r="BT8" s="442"/>
      <c r="BU8" s="443"/>
      <c r="BV8" s="441">
        <v>84149</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0.27</v>
      </c>
      <c r="CU8" s="482"/>
      <c r="CV8" s="482"/>
      <c r="CW8" s="482"/>
      <c r="CX8" s="482"/>
      <c r="CY8" s="482"/>
      <c r="CZ8" s="482"/>
      <c r="DA8" s="483"/>
      <c r="DB8" s="481">
        <v>0.28999999999999998</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8442</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115</v>
      </c>
      <c r="AV9" s="474"/>
      <c r="AW9" s="474"/>
      <c r="AX9" s="474"/>
      <c r="AY9" s="475" t="s">
        <v>116</v>
      </c>
      <c r="AZ9" s="476"/>
      <c r="BA9" s="476"/>
      <c r="BB9" s="476"/>
      <c r="BC9" s="476"/>
      <c r="BD9" s="476"/>
      <c r="BE9" s="476"/>
      <c r="BF9" s="476"/>
      <c r="BG9" s="476"/>
      <c r="BH9" s="476"/>
      <c r="BI9" s="476"/>
      <c r="BJ9" s="476"/>
      <c r="BK9" s="476"/>
      <c r="BL9" s="476"/>
      <c r="BM9" s="477"/>
      <c r="BN9" s="441">
        <v>113491</v>
      </c>
      <c r="BO9" s="442"/>
      <c r="BP9" s="442"/>
      <c r="BQ9" s="442"/>
      <c r="BR9" s="442"/>
      <c r="BS9" s="442"/>
      <c r="BT9" s="442"/>
      <c r="BU9" s="443"/>
      <c r="BV9" s="441">
        <v>-23023</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38">
        <v>13.8</v>
      </c>
      <c r="CU9" s="439"/>
      <c r="CV9" s="439"/>
      <c r="CW9" s="439"/>
      <c r="CX9" s="439"/>
      <c r="CY9" s="439"/>
      <c r="CZ9" s="439"/>
      <c r="DA9" s="440"/>
      <c r="DB9" s="438">
        <v>13.5</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118</v>
      </c>
      <c r="M10" s="471"/>
      <c r="N10" s="471"/>
      <c r="O10" s="471"/>
      <c r="P10" s="471"/>
      <c r="Q10" s="472"/>
      <c r="R10" s="492">
        <v>9299</v>
      </c>
      <c r="S10" s="493"/>
      <c r="T10" s="493"/>
      <c r="U10" s="493"/>
      <c r="V10" s="494"/>
      <c r="W10" s="429"/>
      <c r="X10" s="430"/>
      <c r="Y10" s="430"/>
      <c r="Z10" s="430"/>
      <c r="AA10" s="430"/>
      <c r="AB10" s="430"/>
      <c r="AC10" s="430"/>
      <c r="AD10" s="430"/>
      <c r="AE10" s="430"/>
      <c r="AF10" s="430"/>
      <c r="AG10" s="430"/>
      <c r="AH10" s="430"/>
      <c r="AI10" s="430"/>
      <c r="AJ10" s="430"/>
      <c r="AK10" s="430"/>
      <c r="AL10" s="433"/>
      <c r="AM10" s="470" t="s">
        <v>119</v>
      </c>
      <c r="AN10" s="471"/>
      <c r="AO10" s="471"/>
      <c r="AP10" s="471"/>
      <c r="AQ10" s="471"/>
      <c r="AR10" s="471"/>
      <c r="AS10" s="471"/>
      <c r="AT10" s="472"/>
      <c r="AU10" s="473" t="s">
        <v>120</v>
      </c>
      <c r="AV10" s="474"/>
      <c r="AW10" s="474"/>
      <c r="AX10" s="474"/>
      <c r="AY10" s="475" t="s">
        <v>121</v>
      </c>
      <c r="AZ10" s="476"/>
      <c r="BA10" s="476"/>
      <c r="BB10" s="476"/>
      <c r="BC10" s="476"/>
      <c r="BD10" s="476"/>
      <c r="BE10" s="476"/>
      <c r="BF10" s="476"/>
      <c r="BG10" s="476"/>
      <c r="BH10" s="476"/>
      <c r="BI10" s="476"/>
      <c r="BJ10" s="476"/>
      <c r="BK10" s="476"/>
      <c r="BL10" s="476"/>
      <c r="BM10" s="477"/>
      <c r="BN10" s="441">
        <v>141</v>
      </c>
      <c r="BO10" s="442"/>
      <c r="BP10" s="442"/>
      <c r="BQ10" s="442"/>
      <c r="BR10" s="442"/>
      <c r="BS10" s="442"/>
      <c r="BT10" s="442"/>
      <c r="BU10" s="443"/>
      <c r="BV10" s="441">
        <v>384</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115</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128</v>
      </c>
      <c r="DC11" s="482"/>
      <c r="DD11" s="482"/>
      <c r="DE11" s="482"/>
      <c r="DF11" s="482"/>
      <c r="DG11" s="482"/>
      <c r="DH11" s="482"/>
      <c r="DI11" s="483"/>
    </row>
    <row r="12" spans="1:119" ht="18.75" customHeight="1" x14ac:dyDescent="0.15">
      <c r="A12" s="178"/>
      <c r="B12" s="501" t="s">
        <v>129</v>
      </c>
      <c r="C12" s="502"/>
      <c r="D12" s="502"/>
      <c r="E12" s="502"/>
      <c r="F12" s="502"/>
      <c r="G12" s="502"/>
      <c r="H12" s="502"/>
      <c r="I12" s="502"/>
      <c r="J12" s="502"/>
      <c r="K12" s="503"/>
      <c r="L12" s="510" t="s">
        <v>130</v>
      </c>
      <c r="M12" s="511"/>
      <c r="N12" s="511"/>
      <c r="O12" s="511"/>
      <c r="P12" s="511"/>
      <c r="Q12" s="512"/>
      <c r="R12" s="513">
        <v>8235</v>
      </c>
      <c r="S12" s="514"/>
      <c r="T12" s="514"/>
      <c r="U12" s="514"/>
      <c r="V12" s="515"/>
      <c r="W12" s="516" t="s">
        <v>1</v>
      </c>
      <c r="X12" s="474"/>
      <c r="Y12" s="474"/>
      <c r="Z12" s="474"/>
      <c r="AA12" s="474"/>
      <c r="AB12" s="517"/>
      <c r="AC12" s="518" t="s">
        <v>131</v>
      </c>
      <c r="AD12" s="519"/>
      <c r="AE12" s="519"/>
      <c r="AF12" s="519"/>
      <c r="AG12" s="520"/>
      <c r="AH12" s="518" t="s">
        <v>132</v>
      </c>
      <c r="AI12" s="519"/>
      <c r="AJ12" s="519"/>
      <c r="AK12" s="519"/>
      <c r="AL12" s="521"/>
      <c r="AM12" s="470" t="s">
        <v>133</v>
      </c>
      <c r="AN12" s="471"/>
      <c r="AO12" s="471"/>
      <c r="AP12" s="471"/>
      <c r="AQ12" s="471"/>
      <c r="AR12" s="471"/>
      <c r="AS12" s="471"/>
      <c r="AT12" s="472"/>
      <c r="AU12" s="473" t="s">
        <v>115</v>
      </c>
      <c r="AV12" s="474"/>
      <c r="AW12" s="474"/>
      <c r="AX12" s="474"/>
      <c r="AY12" s="475" t="s">
        <v>134</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56000</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81" t="s">
        <v>136</v>
      </c>
      <c r="CU12" s="482"/>
      <c r="CV12" s="482"/>
      <c r="CW12" s="482"/>
      <c r="CX12" s="482"/>
      <c r="CY12" s="482"/>
      <c r="CZ12" s="482"/>
      <c r="DA12" s="483"/>
      <c r="DB12" s="481" t="s">
        <v>136</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137</v>
      </c>
      <c r="N13" s="533"/>
      <c r="O13" s="533"/>
      <c r="P13" s="533"/>
      <c r="Q13" s="534"/>
      <c r="R13" s="525">
        <v>8151</v>
      </c>
      <c r="S13" s="526"/>
      <c r="T13" s="526"/>
      <c r="U13" s="526"/>
      <c r="V13" s="527"/>
      <c r="W13" s="457" t="s">
        <v>138</v>
      </c>
      <c r="X13" s="458"/>
      <c r="Y13" s="458"/>
      <c r="Z13" s="458"/>
      <c r="AA13" s="458"/>
      <c r="AB13" s="448"/>
      <c r="AC13" s="492">
        <v>544</v>
      </c>
      <c r="AD13" s="493"/>
      <c r="AE13" s="493"/>
      <c r="AF13" s="493"/>
      <c r="AG13" s="535"/>
      <c r="AH13" s="492">
        <v>595</v>
      </c>
      <c r="AI13" s="493"/>
      <c r="AJ13" s="493"/>
      <c r="AK13" s="493"/>
      <c r="AL13" s="494"/>
      <c r="AM13" s="470" t="s">
        <v>139</v>
      </c>
      <c r="AN13" s="471"/>
      <c r="AO13" s="471"/>
      <c r="AP13" s="471"/>
      <c r="AQ13" s="471"/>
      <c r="AR13" s="471"/>
      <c r="AS13" s="471"/>
      <c r="AT13" s="472"/>
      <c r="AU13" s="473" t="s">
        <v>120</v>
      </c>
      <c r="AV13" s="474"/>
      <c r="AW13" s="474"/>
      <c r="AX13" s="474"/>
      <c r="AY13" s="475" t="s">
        <v>140</v>
      </c>
      <c r="AZ13" s="476"/>
      <c r="BA13" s="476"/>
      <c r="BB13" s="476"/>
      <c r="BC13" s="476"/>
      <c r="BD13" s="476"/>
      <c r="BE13" s="476"/>
      <c r="BF13" s="476"/>
      <c r="BG13" s="476"/>
      <c r="BH13" s="476"/>
      <c r="BI13" s="476"/>
      <c r="BJ13" s="476"/>
      <c r="BK13" s="476"/>
      <c r="BL13" s="476"/>
      <c r="BM13" s="477"/>
      <c r="BN13" s="441">
        <v>113632</v>
      </c>
      <c r="BO13" s="442"/>
      <c r="BP13" s="442"/>
      <c r="BQ13" s="442"/>
      <c r="BR13" s="442"/>
      <c r="BS13" s="442"/>
      <c r="BT13" s="442"/>
      <c r="BU13" s="443"/>
      <c r="BV13" s="441">
        <v>-78639</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38">
        <v>10.6</v>
      </c>
      <c r="CU13" s="439"/>
      <c r="CV13" s="439"/>
      <c r="CW13" s="439"/>
      <c r="CX13" s="439"/>
      <c r="CY13" s="439"/>
      <c r="CZ13" s="439"/>
      <c r="DA13" s="440"/>
      <c r="DB13" s="438">
        <v>10.9</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142</v>
      </c>
      <c r="M14" s="523"/>
      <c r="N14" s="523"/>
      <c r="O14" s="523"/>
      <c r="P14" s="523"/>
      <c r="Q14" s="524"/>
      <c r="R14" s="525">
        <v>8494</v>
      </c>
      <c r="S14" s="526"/>
      <c r="T14" s="526"/>
      <c r="U14" s="526"/>
      <c r="V14" s="527"/>
      <c r="W14" s="431"/>
      <c r="X14" s="432"/>
      <c r="Y14" s="432"/>
      <c r="Z14" s="432"/>
      <c r="AA14" s="432"/>
      <c r="AB14" s="421"/>
      <c r="AC14" s="528">
        <v>14.2</v>
      </c>
      <c r="AD14" s="529"/>
      <c r="AE14" s="529"/>
      <c r="AF14" s="529"/>
      <c r="AG14" s="530"/>
      <c r="AH14" s="528">
        <v>14</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143</v>
      </c>
      <c r="CE14" s="537"/>
      <c r="CF14" s="537"/>
      <c r="CG14" s="537"/>
      <c r="CH14" s="537"/>
      <c r="CI14" s="537"/>
      <c r="CJ14" s="537"/>
      <c r="CK14" s="537"/>
      <c r="CL14" s="537"/>
      <c r="CM14" s="537"/>
      <c r="CN14" s="537"/>
      <c r="CO14" s="537"/>
      <c r="CP14" s="537"/>
      <c r="CQ14" s="537"/>
      <c r="CR14" s="537"/>
      <c r="CS14" s="538"/>
      <c r="CT14" s="539">
        <v>30.9</v>
      </c>
      <c r="CU14" s="540"/>
      <c r="CV14" s="540"/>
      <c r="CW14" s="540"/>
      <c r="CX14" s="540"/>
      <c r="CY14" s="540"/>
      <c r="CZ14" s="540"/>
      <c r="DA14" s="541"/>
      <c r="DB14" s="539">
        <v>42.1</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144</v>
      </c>
      <c r="N15" s="533"/>
      <c r="O15" s="533"/>
      <c r="P15" s="533"/>
      <c r="Q15" s="534"/>
      <c r="R15" s="525">
        <v>8391</v>
      </c>
      <c r="S15" s="526"/>
      <c r="T15" s="526"/>
      <c r="U15" s="526"/>
      <c r="V15" s="527"/>
      <c r="W15" s="457" t="s">
        <v>145</v>
      </c>
      <c r="X15" s="458"/>
      <c r="Y15" s="458"/>
      <c r="Z15" s="458"/>
      <c r="AA15" s="458"/>
      <c r="AB15" s="448"/>
      <c r="AC15" s="492">
        <v>515</v>
      </c>
      <c r="AD15" s="493"/>
      <c r="AE15" s="493"/>
      <c r="AF15" s="493"/>
      <c r="AG15" s="535"/>
      <c r="AH15" s="492">
        <v>588</v>
      </c>
      <c r="AI15" s="493"/>
      <c r="AJ15" s="493"/>
      <c r="AK15" s="493"/>
      <c r="AL15" s="494"/>
      <c r="AM15" s="470"/>
      <c r="AN15" s="471"/>
      <c r="AO15" s="471"/>
      <c r="AP15" s="471"/>
      <c r="AQ15" s="471"/>
      <c r="AR15" s="471"/>
      <c r="AS15" s="471"/>
      <c r="AT15" s="472"/>
      <c r="AU15" s="473"/>
      <c r="AV15" s="474"/>
      <c r="AW15" s="474"/>
      <c r="AX15" s="474"/>
      <c r="AY15" s="401" t="s">
        <v>146</v>
      </c>
      <c r="AZ15" s="402"/>
      <c r="BA15" s="402"/>
      <c r="BB15" s="402"/>
      <c r="BC15" s="402"/>
      <c r="BD15" s="402"/>
      <c r="BE15" s="402"/>
      <c r="BF15" s="402"/>
      <c r="BG15" s="402"/>
      <c r="BH15" s="402"/>
      <c r="BI15" s="402"/>
      <c r="BJ15" s="402"/>
      <c r="BK15" s="402"/>
      <c r="BL15" s="402"/>
      <c r="BM15" s="403"/>
      <c r="BN15" s="404">
        <v>1060524</v>
      </c>
      <c r="BO15" s="405"/>
      <c r="BP15" s="405"/>
      <c r="BQ15" s="405"/>
      <c r="BR15" s="405"/>
      <c r="BS15" s="405"/>
      <c r="BT15" s="405"/>
      <c r="BU15" s="406"/>
      <c r="BV15" s="404">
        <v>1108496</v>
      </c>
      <c r="BW15" s="405"/>
      <c r="BX15" s="405"/>
      <c r="BY15" s="405"/>
      <c r="BZ15" s="405"/>
      <c r="CA15" s="405"/>
      <c r="CB15" s="405"/>
      <c r="CC15" s="406"/>
      <c r="CD15" s="542" t="s">
        <v>147</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148</v>
      </c>
      <c r="M16" s="545"/>
      <c r="N16" s="545"/>
      <c r="O16" s="545"/>
      <c r="P16" s="545"/>
      <c r="Q16" s="546"/>
      <c r="R16" s="547" t="s">
        <v>149</v>
      </c>
      <c r="S16" s="548"/>
      <c r="T16" s="548"/>
      <c r="U16" s="548"/>
      <c r="V16" s="549"/>
      <c r="W16" s="431"/>
      <c r="X16" s="432"/>
      <c r="Y16" s="432"/>
      <c r="Z16" s="432"/>
      <c r="AA16" s="432"/>
      <c r="AB16" s="421"/>
      <c r="AC16" s="528">
        <v>13.5</v>
      </c>
      <c r="AD16" s="529"/>
      <c r="AE16" s="529"/>
      <c r="AF16" s="529"/>
      <c r="AG16" s="530"/>
      <c r="AH16" s="528">
        <v>13.8</v>
      </c>
      <c r="AI16" s="529"/>
      <c r="AJ16" s="529"/>
      <c r="AK16" s="529"/>
      <c r="AL16" s="531"/>
      <c r="AM16" s="470"/>
      <c r="AN16" s="471"/>
      <c r="AO16" s="471"/>
      <c r="AP16" s="471"/>
      <c r="AQ16" s="471"/>
      <c r="AR16" s="471"/>
      <c r="AS16" s="471"/>
      <c r="AT16" s="472"/>
      <c r="AU16" s="473"/>
      <c r="AV16" s="474"/>
      <c r="AW16" s="474"/>
      <c r="AX16" s="474"/>
      <c r="AY16" s="475" t="s">
        <v>150</v>
      </c>
      <c r="AZ16" s="476"/>
      <c r="BA16" s="476"/>
      <c r="BB16" s="476"/>
      <c r="BC16" s="476"/>
      <c r="BD16" s="476"/>
      <c r="BE16" s="476"/>
      <c r="BF16" s="476"/>
      <c r="BG16" s="476"/>
      <c r="BH16" s="476"/>
      <c r="BI16" s="476"/>
      <c r="BJ16" s="476"/>
      <c r="BK16" s="476"/>
      <c r="BL16" s="476"/>
      <c r="BM16" s="477"/>
      <c r="BN16" s="441">
        <v>4172139</v>
      </c>
      <c r="BO16" s="442"/>
      <c r="BP16" s="442"/>
      <c r="BQ16" s="442"/>
      <c r="BR16" s="442"/>
      <c r="BS16" s="442"/>
      <c r="BT16" s="442"/>
      <c r="BU16" s="443"/>
      <c r="BV16" s="441">
        <v>3926482</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151</v>
      </c>
      <c r="N17" s="553"/>
      <c r="O17" s="553"/>
      <c r="P17" s="553"/>
      <c r="Q17" s="554"/>
      <c r="R17" s="547" t="s">
        <v>152</v>
      </c>
      <c r="S17" s="548"/>
      <c r="T17" s="548"/>
      <c r="U17" s="548"/>
      <c r="V17" s="549"/>
      <c r="W17" s="457" t="s">
        <v>153</v>
      </c>
      <c r="X17" s="458"/>
      <c r="Y17" s="458"/>
      <c r="Z17" s="458"/>
      <c r="AA17" s="458"/>
      <c r="AB17" s="448"/>
      <c r="AC17" s="492">
        <v>2759</v>
      </c>
      <c r="AD17" s="493"/>
      <c r="AE17" s="493"/>
      <c r="AF17" s="493"/>
      <c r="AG17" s="535"/>
      <c r="AH17" s="492">
        <v>3072</v>
      </c>
      <c r="AI17" s="493"/>
      <c r="AJ17" s="493"/>
      <c r="AK17" s="493"/>
      <c r="AL17" s="494"/>
      <c r="AM17" s="470"/>
      <c r="AN17" s="471"/>
      <c r="AO17" s="471"/>
      <c r="AP17" s="471"/>
      <c r="AQ17" s="471"/>
      <c r="AR17" s="471"/>
      <c r="AS17" s="471"/>
      <c r="AT17" s="472"/>
      <c r="AU17" s="473"/>
      <c r="AV17" s="474"/>
      <c r="AW17" s="474"/>
      <c r="AX17" s="474"/>
      <c r="AY17" s="475" t="s">
        <v>154</v>
      </c>
      <c r="AZ17" s="476"/>
      <c r="BA17" s="476"/>
      <c r="BB17" s="476"/>
      <c r="BC17" s="476"/>
      <c r="BD17" s="476"/>
      <c r="BE17" s="476"/>
      <c r="BF17" s="476"/>
      <c r="BG17" s="476"/>
      <c r="BH17" s="476"/>
      <c r="BI17" s="476"/>
      <c r="BJ17" s="476"/>
      <c r="BK17" s="476"/>
      <c r="BL17" s="476"/>
      <c r="BM17" s="477"/>
      <c r="BN17" s="441">
        <v>1327075</v>
      </c>
      <c r="BO17" s="442"/>
      <c r="BP17" s="442"/>
      <c r="BQ17" s="442"/>
      <c r="BR17" s="442"/>
      <c r="BS17" s="442"/>
      <c r="BT17" s="442"/>
      <c r="BU17" s="443"/>
      <c r="BV17" s="441">
        <v>1393619</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155</v>
      </c>
      <c r="C18" s="484"/>
      <c r="D18" s="484"/>
      <c r="E18" s="564"/>
      <c r="F18" s="564"/>
      <c r="G18" s="564"/>
      <c r="H18" s="564"/>
      <c r="I18" s="564"/>
      <c r="J18" s="564"/>
      <c r="K18" s="564"/>
      <c r="L18" s="565">
        <v>180.87</v>
      </c>
      <c r="M18" s="565"/>
      <c r="N18" s="565"/>
      <c r="O18" s="565"/>
      <c r="P18" s="565"/>
      <c r="Q18" s="565"/>
      <c r="R18" s="566"/>
      <c r="S18" s="566"/>
      <c r="T18" s="566"/>
      <c r="U18" s="566"/>
      <c r="V18" s="567"/>
      <c r="W18" s="459"/>
      <c r="X18" s="460"/>
      <c r="Y18" s="460"/>
      <c r="Z18" s="460"/>
      <c r="AA18" s="460"/>
      <c r="AB18" s="451"/>
      <c r="AC18" s="568">
        <v>72.3</v>
      </c>
      <c r="AD18" s="569"/>
      <c r="AE18" s="569"/>
      <c r="AF18" s="569"/>
      <c r="AG18" s="570"/>
      <c r="AH18" s="568">
        <v>72.2</v>
      </c>
      <c r="AI18" s="569"/>
      <c r="AJ18" s="569"/>
      <c r="AK18" s="569"/>
      <c r="AL18" s="571"/>
      <c r="AM18" s="470"/>
      <c r="AN18" s="471"/>
      <c r="AO18" s="471"/>
      <c r="AP18" s="471"/>
      <c r="AQ18" s="471"/>
      <c r="AR18" s="471"/>
      <c r="AS18" s="471"/>
      <c r="AT18" s="472"/>
      <c r="AU18" s="473"/>
      <c r="AV18" s="474"/>
      <c r="AW18" s="474"/>
      <c r="AX18" s="474"/>
      <c r="AY18" s="475" t="s">
        <v>156</v>
      </c>
      <c r="AZ18" s="476"/>
      <c r="BA18" s="476"/>
      <c r="BB18" s="476"/>
      <c r="BC18" s="476"/>
      <c r="BD18" s="476"/>
      <c r="BE18" s="476"/>
      <c r="BF18" s="476"/>
      <c r="BG18" s="476"/>
      <c r="BH18" s="476"/>
      <c r="BI18" s="476"/>
      <c r="BJ18" s="476"/>
      <c r="BK18" s="476"/>
      <c r="BL18" s="476"/>
      <c r="BM18" s="477"/>
      <c r="BN18" s="441">
        <v>4171588</v>
      </c>
      <c r="BO18" s="442"/>
      <c r="BP18" s="442"/>
      <c r="BQ18" s="442"/>
      <c r="BR18" s="442"/>
      <c r="BS18" s="442"/>
      <c r="BT18" s="442"/>
      <c r="BU18" s="443"/>
      <c r="BV18" s="441">
        <v>4026145</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157</v>
      </c>
      <c r="C19" s="484"/>
      <c r="D19" s="484"/>
      <c r="E19" s="564"/>
      <c r="F19" s="564"/>
      <c r="G19" s="564"/>
      <c r="H19" s="564"/>
      <c r="I19" s="564"/>
      <c r="J19" s="564"/>
      <c r="K19" s="564"/>
      <c r="L19" s="572">
        <v>47</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158</v>
      </c>
      <c r="AZ19" s="476"/>
      <c r="BA19" s="476"/>
      <c r="BB19" s="476"/>
      <c r="BC19" s="476"/>
      <c r="BD19" s="476"/>
      <c r="BE19" s="476"/>
      <c r="BF19" s="476"/>
      <c r="BG19" s="476"/>
      <c r="BH19" s="476"/>
      <c r="BI19" s="476"/>
      <c r="BJ19" s="476"/>
      <c r="BK19" s="476"/>
      <c r="BL19" s="476"/>
      <c r="BM19" s="477"/>
      <c r="BN19" s="441">
        <v>5749095</v>
      </c>
      <c r="BO19" s="442"/>
      <c r="BP19" s="442"/>
      <c r="BQ19" s="442"/>
      <c r="BR19" s="442"/>
      <c r="BS19" s="442"/>
      <c r="BT19" s="442"/>
      <c r="BU19" s="443"/>
      <c r="BV19" s="441">
        <v>5371088</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159</v>
      </c>
      <c r="C20" s="484"/>
      <c r="D20" s="484"/>
      <c r="E20" s="564"/>
      <c r="F20" s="564"/>
      <c r="G20" s="564"/>
      <c r="H20" s="564"/>
      <c r="I20" s="564"/>
      <c r="J20" s="564"/>
      <c r="K20" s="564"/>
      <c r="L20" s="572">
        <v>4030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160</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161</v>
      </c>
      <c r="C22" s="585"/>
      <c r="D22" s="586"/>
      <c r="E22" s="453" t="s">
        <v>1</v>
      </c>
      <c r="F22" s="458"/>
      <c r="G22" s="458"/>
      <c r="H22" s="458"/>
      <c r="I22" s="458"/>
      <c r="J22" s="458"/>
      <c r="K22" s="448"/>
      <c r="L22" s="453" t="s">
        <v>162</v>
      </c>
      <c r="M22" s="458"/>
      <c r="N22" s="458"/>
      <c r="O22" s="458"/>
      <c r="P22" s="448"/>
      <c r="Q22" s="616" t="s">
        <v>163</v>
      </c>
      <c r="R22" s="617"/>
      <c r="S22" s="617"/>
      <c r="T22" s="617"/>
      <c r="U22" s="617"/>
      <c r="V22" s="618"/>
      <c r="W22" s="584" t="s">
        <v>164</v>
      </c>
      <c r="X22" s="585"/>
      <c r="Y22" s="586"/>
      <c r="Z22" s="453" t="s">
        <v>1</v>
      </c>
      <c r="AA22" s="458"/>
      <c r="AB22" s="458"/>
      <c r="AC22" s="458"/>
      <c r="AD22" s="458"/>
      <c r="AE22" s="458"/>
      <c r="AF22" s="458"/>
      <c r="AG22" s="448"/>
      <c r="AH22" s="622" t="s">
        <v>165</v>
      </c>
      <c r="AI22" s="458"/>
      <c r="AJ22" s="458"/>
      <c r="AK22" s="458"/>
      <c r="AL22" s="448"/>
      <c r="AM22" s="622" t="s">
        <v>166</v>
      </c>
      <c r="AN22" s="623"/>
      <c r="AO22" s="623"/>
      <c r="AP22" s="623"/>
      <c r="AQ22" s="623"/>
      <c r="AR22" s="624"/>
      <c r="AS22" s="616" t="s">
        <v>163</v>
      </c>
      <c r="AT22" s="617"/>
      <c r="AU22" s="617"/>
      <c r="AV22" s="617"/>
      <c r="AW22" s="617"/>
      <c r="AX22" s="628"/>
      <c r="AY22" s="401" t="s">
        <v>167</v>
      </c>
      <c r="AZ22" s="402"/>
      <c r="BA22" s="402"/>
      <c r="BB22" s="402"/>
      <c r="BC22" s="402"/>
      <c r="BD22" s="402"/>
      <c r="BE22" s="402"/>
      <c r="BF22" s="402"/>
      <c r="BG22" s="402"/>
      <c r="BH22" s="402"/>
      <c r="BI22" s="402"/>
      <c r="BJ22" s="402"/>
      <c r="BK22" s="402"/>
      <c r="BL22" s="402"/>
      <c r="BM22" s="403"/>
      <c r="BN22" s="404">
        <v>8759061</v>
      </c>
      <c r="BO22" s="405"/>
      <c r="BP22" s="405"/>
      <c r="BQ22" s="405"/>
      <c r="BR22" s="405"/>
      <c r="BS22" s="405"/>
      <c r="BT22" s="405"/>
      <c r="BU22" s="406"/>
      <c r="BV22" s="404">
        <v>8752174</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168</v>
      </c>
      <c r="AZ23" s="476"/>
      <c r="BA23" s="476"/>
      <c r="BB23" s="476"/>
      <c r="BC23" s="476"/>
      <c r="BD23" s="476"/>
      <c r="BE23" s="476"/>
      <c r="BF23" s="476"/>
      <c r="BG23" s="476"/>
      <c r="BH23" s="476"/>
      <c r="BI23" s="476"/>
      <c r="BJ23" s="476"/>
      <c r="BK23" s="476"/>
      <c r="BL23" s="476"/>
      <c r="BM23" s="477"/>
      <c r="BN23" s="441">
        <v>7374630</v>
      </c>
      <c r="BO23" s="442"/>
      <c r="BP23" s="442"/>
      <c r="BQ23" s="442"/>
      <c r="BR23" s="442"/>
      <c r="BS23" s="442"/>
      <c r="BT23" s="442"/>
      <c r="BU23" s="443"/>
      <c r="BV23" s="441">
        <v>7301767</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169</v>
      </c>
      <c r="F24" s="471"/>
      <c r="G24" s="471"/>
      <c r="H24" s="471"/>
      <c r="I24" s="471"/>
      <c r="J24" s="471"/>
      <c r="K24" s="472"/>
      <c r="L24" s="492">
        <v>1</v>
      </c>
      <c r="M24" s="493"/>
      <c r="N24" s="493"/>
      <c r="O24" s="493"/>
      <c r="P24" s="535"/>
      <c r="Q24" s="492">
        <v>8070</v>
      </c>
      <c r="R24" s="493"/>
      <c r="S24" s="493"/>
      <c r="T24" s="493"/>
      <c r="U24" s="493"/>
      <c r="V24" s="535"/>
      <c r="W24" s="587"/>
      <c r="X24" s="588"/>
      <c r="Y24" s="589"/>
      <c r="Z24" s="491" t="s">
        <v>170</v>
      </c>
      <c r="AA24" s="471"/>
      <c r="AB24" s="471"/>
      <c r="AC24" s="471"/>
      <c r="AD24" s="471"/>
      <c r="AE24" s="471"/>
      <c r="AF24" s="471"/>
      <c r="AG24" s="472"/>
      <c r="AH24" s="492">
        <v>130</v>
      </c>
      <c r="AI24" s="493"/>
      <c r="AJ24" s="493"/>
      <c r="AK24" s="493"/>
      <c r="AL24" s="535"/>
      <c r="AM24" s="492">
        <v>413790</v>
      </c>
      <c r="AN24" s="493"/>
      <c r="AO24" s="493"/>
      <c r="AP24" s="493"/>
      <c r="AQ24" s="493"/>
      <c r="AR24" s="535"/>
      <c r="AS24" s="492">
        <v>3183</v>
      </c>
      <c r="AT24" s="493"/>
      <c r="AU24" s="493"/>
      <c r="AV24" s="493"/>
      <c r="AW24" s="493"/>
      <c r="AX24" s="494"/>
      <c r="AY24" s="557" t="s">
        <v>171</v>
      </c>
      <c r="AZ24" s="558"/>
      <c r="BA24" s="558"/>
      <c r="BB24" s="558"/>
      <c r="BC24" s="558"/>
      <c r="BD24" s="558"/>
      <c r="BE24" s="558"/>
      <c r="BF24" s="558"/>
      <c r="BG24" s="558"/>
      <c r="BH24" s="558"/>
      <c r="BI24" s="558"/>
      <c r="BJ24" s="558"/>
      <c r="BK24" s="558"/>
      <c r="BL24" s="558"/>
      <c r="BM24" s="559"/>
      <c r="BN24" s="441">
        <v>6130282</v>
      </c>
      <c r="BO24" s="442"/>
      <c r="BP24" s="442"/>
      <c r="BQ24" s="442"/>
      <c r="BR24" s="442"/>
      <c r="BS24" s="442"/>
      <c r="BT24" s="442"/>
      <c r="BU24" s="443"/>
      <c r="BV24" s="441">
        <v>6019258</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172</v>
      </c>
      <c r="F25" s="471"/>
      <c r="G25" s="471"/>
      <c r="H25" s="471"/>
      <c r="I25" s="471"/>
      <c r="J25" s="471"/>
      <c r="K25" s="472"/>
      <c r="L25" s="492">
        <v>1</v>
      </c>
      <c r="M25" s="493"/>
      <c r="N25" s="493"/>
      <c r="O25" s="493"/>
      <c r="P25" s="535"/>
      <c r="Q25" s="492">
        <v>6530</v>
      </c>
      <c r="R25" s="493"/>
      <c r="S25" s="493"/>
      <c r="T25" s="493"/>
      <c r="U25" s="493"/>
      <c r="V25" s="535"/>
      <c r="W25" s="587"/>
      <c r="X25" s="588"/>
      <c r="Y25" s="589"/>
      <c r="Z25" s="491" t="s">
        <v>173</v>
      </c>
      <c r="AA25" s="471"/>
      <c r="AB25" s="471"/>
      <c r="AC25" s="471"/>
      <c r="AD25" s="471"/>
      <c r="AE25" s="471"/>
      <c r="AF25" s="471"/>
      <c r="AG25" s="472"/>
      <c r="AH25" s="492" t="s">
        <v>174</v>
      </c>
      <c r="AI25" s="493"/>
      <c r="AJ25" s="493"/>
      <c r="AK25" s="493"/>
      <c r="AL25" s="535"/>
      <c r="AM25" s="492" t="s">
        <v>175</v>
      </c>
      <c r="AN25" s="493"/>
      <c r="AO25" s="493"/>
      <c r="AP25" s="493"/>
      <c r="AQ25" s="493"/>
      <c r="AR25" s="535"/>
      <c r="AS25" s="492" t="s">
        <v>175</v>
      </c>
      <c r="AT25" s="493"/>
      <c r="AU25" s="493"/>
      <c r="AV25" s="493"/>
      <c r="AW25" s="493"/>
      <c r="AX25" s="494"/>
      <c r="AY25" s="401" t="s">
        <v>176</v>
      </c>
      <c r="AZ25" s="402"/>
      <c r="BA25" s="402"/>
      <c r="BB25" s="402"/>
      <c r="BC25" s="402"/>
      <c r="BD25" s="402"/>
      <c r="BE25" s="402"/>
      <c r="BF25" s="402"/>
      <c r="BG25" s="402"/>
      <c r="BH25" s="402"/>
      <c r="BI25" s="402"/>
      <c r="BJ25" s="402"/>
      <c r="BK25" s="402"/>
      <c r="BL25" s="402"/>
      <c r="BM25" s="403"/>
      <c r="BN25" s="404">
        <v>31564</v>
      </c>
      <c r="BO25" s="405"/>
      <c r="BP25" s="405"/>
      <c r="BQ25" s="405"/>
      <c r="BR25" s="405"/>
      <c r="BS25" s="405"/>
      <c r="BT25" s="405"/>
      <c r="BU25" s="406"/>
      <c r="BV25" s="404">
        <v>255961</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177</v>
      </c>
      <c r="F26" s="471"/>
      <c r="G26" s="471"/>
      <c r="H26" s="471"/>
      <c r="I26" s="471"/>
      <c r="J26" s="471"/>
      <c r="K26" s="472"/>
      <c r="L26" s="492">
        <v>1</v>
      </c>
      <c r="M26" s="493"/>
      <c r="N26" s="493"/>
      <c r="O26" s="493"/>
      <c r="P26" s="535"/>
      <c r="Q26" s="492">
        <v>6120</v>
      </c>
      <c r="R26" s="493"/>
      <c r="S26" s="493"/>
      <c r="T26" s="493"/>
      <c r="U26" s="493"/>
      <c r="V26" s="535"/>
      <c r="W26" s="587"/>
      <c r="X26" s="588"/>
      <c r="Y26" s="589"/>
      <c r="Z26" s="491" t="s">
        <v>178</v>
      </c>
      <c r="AA26" s="593"/>
      <c r="AB26" s="593"/>
      <c r="AC26" s="593"/>
      <c r="AD26" s="593"/>
      <c r="AE26" s="593"/>
      <c r="AF26" s="593"/>
      <c r="AG26" s="594"/>
      <c r="AH26" s="492" t="s">
        <v>175</v>
      </c>
      <c r="AI26" s="493"/>
      <c r="AJ26" s="493"/>
      <c r="AK26" s="493"/>
      <c r="AL26" s="535"/>
      <c r="AM26" s="492" t="s">
        <v>174</v>
      </c>
      <c r="AN26" s="493"/>
      <c r="AO26" s="493"/>
      <c r="AP26" s="493"/>
      <c r="AQ26" s="493"/>
      <c r="AR26" s="535"/>
      <c r="AS26" s="492" t="s">
        <v>175</v>
      </c>
      <c r="AT26" s="493"/>
      <c r="AU26" s="493"/>
      <c r="AV26" s="493"/>
      <c r="AW26" s="493"/>
      <c r="AX26" s="494"/>
      <c r="AY26" s="444" t="s">
        <v>179</v>
      </c>
      <c r="AZ26" s="445"/>
      <c r="BA26" s="445"/>
      <c r="BB26" s="445"/>
      <c r="BC26" s="445"/>
      <c r="BD26" s="445"/>
      <c r="BE26" s="445"/>
      <c r="BF26" s="445"/>
      <c r="BG26" s="445"/>
      <c r="BH26" s="445"/>
      <c r="BI26" s="445"/>
      <c r="BJ26" s="445"/>
      <c r="BK26" s="445"/>
      <c r="BL26" s="445"/>
      <c r="BM26" s="446"/>
      <c r="BN26" s="441" t="s">
        <v>175</v>
      </c>
      <c r="BO26" s="442"/>
      <c r="BP26" s="442"/>
      <c r="BQ26" s="442"/>
      <c r="BR26" s="442"/>
      <c r="BS26" s="442"/>
      <c r="BT26" s="442"/>
      <c r="BU26" s="443"/>
      <c r="BV26" s="441" t="s">
        <v>175</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180</v>
      </c>
      <c r="F27" s="471"/>
      <c r="G27" s="471"/>
      <c r="H27" s="471"/>
      <c r="I27" s="471"/>
      <c r="J27" s="471"/>
      <c r="K27" s="472"/>
      <c r="L27" s="492">
        <v>1</v>
      </c>
      <c r="M27" s="493"/>
      <c r="N27" s="493"/>
      <c r="O27" s="493"/>
      <c r="P27" s="535"/>
      <c r="Q27" s="492">
        <v>2840</v>
      </c>
      <c r="R27" s="493"/>
      <c r="S27" s="493"/>
      <c r="T27" s="493"/>
      <c r="U27" s="493"/>
      <c r="V27" s="535"/>
      <c r="W27" s="587"/>
      <c r="X27" s="588"/>
      <c r="Y27" s="589"/>
      <c r="Z27" s="491" t="s">
        <v>181</v>
      </c>
      <c r="AA27" s="471"/>
      <c r="AB27" s="471"/>
      <c r="AC27" s="471"/>
      <c r="AD27" s="471"/>
      <c r="AE27" s="471"/>
      <c r="AF27" s="471"/>
      <c r="AG27" s="472"/>
      <c r="AH27" s="492" t="s">
        <v>175</v>
      </c>
      <c r="AI27" s="493"/>
      <c r="AJ27" s="493"/>
      <c r="AK27" s="493"/>
      <c r="AL27" s="535"/>
      <c r="AM27" s="492" t="s">
        <v>175</v>
      </c>
      <c r="AN27" s="493"/>
      <c r="AO27" s="493"/>
      <c r="AP27" s="493"/>
      <c r="AQ27" s="493"/>
      <c r="AR27" s="535"/>
      <c r="AS27" s="492" t="s">
        <v>175</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t="s">
        <v>175</v>
      </c>
      <c r="BO27" s="561"/>
      <c r="BP27" s="561"/>
      <c r="BQ27" s="561"/>
      <c r="BR27" s="561"/>
      <c r="BS27" s="561"/>
      <c r="BT27" s="561"/>
      <c r="BU27" s="562"/>
      <c r="BV27" s="560" t="s">
        <v>175</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183</v>
      </c>
      <c r="F28" s="471"/>
      <c r="G28" s="471"/>
      <c r="H28" s="471"/>
      <c r="I28" s="471"/>
      <c r="J28" s="471"/>
      <c r="K28" s="472"/>
      <c r="L28" s="492">
        <v>1</v>
      </c>
      <c r="M28" s="493"/>
      <c r="N28" s="493"/>
      <c r="O28" s="493"/>
      <c r="P28" s="535"/>
      <c r="Q28" s="492">
        <v>2330</v>
      </c>
      <c r="R28" s="493"/>
      <c r="S28" s="493"/>
      <c r="T28" s="493"/>
      <c r="U28" s="493"/>
      <c r="V28" s="535"/>
      <c r="W28" s="587"/>
      <c r="X28" s="588"/>
      <c r="Y28" s="589"/>
      <c r="Z28" s="491" t="s">
        <v>184</v>
      </c>
      <c r="AA28" s="471"/>
      <c r="AB28" s="471"/>
      <c r="AC28" s="471"/>
      <c r="AD28" s="471"/>
      <c r="AE28" s="471"/>
      <c r="AF28" s="471"/>
      <c r="AG28" s="472"/>
      <c r="AH28" s="492" t="s">
        <v>175</v>
      </c>
      <c r="AI28" s="493"/>
      <c r="AJ28" s="493"/>
      <c r="AK28" s="493"/>
      <c r="AL28" s="535"/>
      <c r="AM28" s="492" t="s">
        <v>175</v>
      </c>
      <c r="AN28" s="493"/>
      <c r="AO28" s="493"/>
      <c r="AP28" s="493"/>
      <c r="AQ28" s="493"/>
      <c r="AR28" s="535"/>
      <c r="AS28" s="492" t="s">
        <v>175</v>
      </c>
      <c r="AT28" s="493"/>
      <c r="AU28" s="493"/>
      <c r="AV28" s="493"/>
      <c r="AW28" s="493"/>
      <c r="AX28" s="494"/>
      <c r="AY28" s="595" t="s">
        <v>185</v>
      </c>
      <c r="AZ28" s="596"/>
      <c r="BA28" s="596"/>
      <c r="BB28" s="597"/>
      <c r="BC28" s="401" t="s">
        <v>48</v>
      </c>
      <c r="BD28" s="402"/>
      <c r="BE28" s="402"/>
      <c r="BF28" s="402"/>
      <c r="BG28" s="402"/>
      <c r="BH28" s="402"/>
      <c r="BI28" s="402"/>
      <c r="BJ28" s="402"/>
      <c r="BK28" s="402"/>
      <c r="BL28" s="402"/>
      <c r="BM28" s="403"/>
      <c r="BN28" s="404">
        <v>1255131</v>
      </c>
      <c r="BO28" s="405"/>
      <c r="BP28" s="405"/>
      <c r="BQ28" s="405"/>
      <c r="BR28" s="405"/>
      <c r="BS28" s="405"/>
      <c r="BT28" s="405"/>
      <c r="BU28" s="406"/>
      <c r="BV28" s="404">
        <v>1254990</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186</v>
      </c>
      <c r="F29" s="471"/>
      <c r="G29" s="471"/>
      <c r="H29" s="471"/>
      <c r="I29" s="471"/>
      <c r="J29" s="471"/>
      <c r="K29" s="472"/>
      <c r="L29" s="492">
        <v>10</v>
      </c>
      <c r="M29" s="493"/>
      <c r="N29" s="493"/>
      <c r="O29" s="493"/>
      <c r="P29" s="535"/>
      <c r="Q29" s="492">
        <v>1850</v>
      </c>
      <c r="R29" s="493"/>
      <c r="S29" s="493"/>
      <c r="T29" s="493"/>
      <c r="U29" s="493"/>
      <c r="V29" s="535"/>
      <c r="W29" s="590"/>
      <c r="X29" s="591"/>
      <c r="Y29" s="592"/>
      <c r="Z29" s="491" t="s">
        <v>187</v>
      </c>
      <c r="AA29" s="471"/>
      <c r="AB29" s="471"/>
      <c r="AC29" s="471"/>
      <c r="AD29" s="471"/>
      <c r="AE29" s="471"/>
      <c r="AF29" s="471"/>
      <c r="AG29" s="472"/>
      <c r="AH29" s="492">
        <v>130</v>
      </c>
      <c r="AI29" s="493"/>
      <c r="AJ29" s="493"/>
      <c r="AK29" s="493"/>
      <c r="AL29" s="535"/>
      <c r="AM29" s="492">
        <v>413790</v>
      </c>
      <c r="AN29" s="493"/>
      <c r="AO29" s="493"/>
      <c r="AP29" s="493"/>
      <c r="AQ29" s="493"/>
      <c r="AR29" s="535"/>
      <c r="AS29" s="492">
        <v>3183</v>
      </c>
      <c r="AT29" s="493"/>
      <c r="AU29" s="493"/>
      <c r="AV29" s="493"/>
      <c r="AW29" s="493"/>
      <c r="AX29" s="494"/>
      <c r="AY29" s="598"/>
      <c r="AZ29" s="599"/>
      <c r="BA29" s="599"/>
      <c r="BB29" s="600"/>
      <c r="BC29" s="475" t="s">
        <v>188</v>
      </c>
      <c r="BD29" s="476"/>
      <c r="BE29" s="476"/>
      <c r="BF29" s="476"/>
      <c r="BG29" s="476"/>
      <c r="BH29" s="476"/>
      <c r="BI29" s="476"/>
      <c r="BJ29" s="476"/>
      <c r="BK29" s="476"/>
      <c r="BL29" s="476"/>
      <c r="BM29" s="477"/>
      <c r="BN29" s="441">
        <v>150347</v>
      </c>
      <c r="BO29" s="442"/>
      <c r="BP29" s="442"/>
      <c r="BQ29" s="442"/>
      <c r="BR29" s="442"/>
      <c r="BS29" s="442"/>
      <c r="BT29" s="442"/>
      <c r="BU29" s="443"/>
      <c r="BV29" s="441">
        <v>102970</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189</v>
      </c>
      <c r="X30" s="609"/>
      <c r="Y30" s="609"/>
      <c r="Z30" s="609"/>
      <c r="AA30" s="609"/>
      <c r="AB30" s="609"/>
      <c r="AC30" s="609"/>
      <c r="AD30" s="609"/>
      <c r="AE30" s="609"/>
      <c r="AF30" s="609"/>
      <c r="AG30" s="610"/>
      <c r="AH30" s="568">
        <v>97.9</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1726525</v>
      </c>
      <c r="BO30" s="561"/>
      <c r="BP30" s="561"/>
      <c r="BQ30" s="561"/>
      <c r="BR30" s="561"/>
      <c r="BS30" s="561"/>
      <c r="BT30" s="561"/>
      <c r="BU30" s="562"/>
      <c r="BV30" s="560">
        <v>1733414</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190</v>
      </c>
      <c r="D32" s="604"/>
      <c r="E32" s="604"/>
      <c r="F32" s="604"/>
      <c r="G32" s="604"/>
      <c r="H32" s="604"/>
      <c r="I32" s="604"/>
      <c r="J32" s="604"/>
      <c r="K32" s="604"/>
      <c r="L32" s="604"/>
      <c r="M32" s="604"/>
      <c r="N32" s="604"/>
      <c r="O32" s="604"/>
      <c r="P32" s="604"/>
      <c r="Q32" s="604"/>
      <c r="R32" s="604"/>
      <c r="S32" s="604"/>
      <c r="U32" s="445" t="s">
        <v>191</v>
      </c>
      <c r="V32" s="445"/>
      <c r="W32" s="445"/>
      <c r="X32" s="445"/>
      <c r="Y32" s="445"/>
      <c r="Z32" s="445"/>
      <c r="AA32" s="445"/>
      <c r="AB32" s="445"/>
      <c r="AC32" s="445"/>
      <c r="AD32" s="445"/>
      <c r="AE32" s="445"/>
      <c r="AF32" s="445"/>
      <c r="AG32" s="445"/>
      <c r="AH32" s="445"/>
      <c r="AI32" s="445"/>
      <c r="AJ32" s="445"/>
      <c r="AK32" s="445"/>
      <c r="AM32" s="445" t="s">
        <v>192</v>
      </c>
      <c r="AN32" s="445"/>
      <c r="AO32" s="445"/>
      <c r="AP32" s="445"/>
      <c r="AQ32" s="445"/>
      <c r="AR32" s="445"/>
      <c r="AS32" s="445"/>
      <c r="AT32" s="445"/>
      <c r="AU32" s="445"/>
      <c r="AV32" s="445"/>
      <c r="AW32" s="445"/>
      <c r="AX32" s="445"/>
      <c r="AY32" s="445"/>
      <c r="AZ32" s="445"/>
      <c r="BA32" s="445"/>
      <c r="BB32" s="445"/>
      <c r="BC32" s="445"/>
      <c r="BE32" s="445" t="s">
        <v>193</v>
      </c>
      <c r="BF32" s="445"/>
      <c r="BG32" s="445"/>
      <c r="BH32" s="445"/>
      <c r="BI32" s="445"/>
      <c r="BJ32" s="445"/>
      <c r="BK32" s="445"/>
      <c r="BL32" s="445"/>
      <c r="BM32" s="445"/>
      <c r="BN32" s="445"/>
      <c r="BO32" s="445"/>
      <c r="BP32" s="445"/>
      <c r="BQ32" s="445"/>
      <c r="BR32" s="445"/>
      <c r="BS32" s="445"/>
      <c r="BT32" s="445"/>
      <c r="BU32" s="445"/>
      <c r="BW32" s="445" t="s">
        <v>194</v>
      </c>
      <c r="BX32" s="445"/>
      <c r="BY32" s="445"/>
      <c r="BZ32" s="445"/>
      <c r="CA32" s="445"/>
      <c r="CB32" s="445"/>
      <c r="CC32" s="445"/>
      <c r="CD32" s="445"/>
      <c r="CE32" s="445"/>
      <c r="CF32" s="445"/>
      <c r="CG32" s="445"/>
      <c r="CH32" s="445"/>
      <c r="CI32" s="445"/>
      <c r="CJ32" s="445"/>
      <c r="CK32" s="445"/>
      <c r="CL32" s="445"/>
      <c r="CM32" s="445"/>
      <c r="CO32" s="445" t="s">
        <v>195</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196</v>
      </c>
      <c r="D33" s="465"/>
      <c r="E33" s="430" t="s">
        <v>197</v>
      </c>
      <c r="F33" s="430"/>
      <c r="G33" s="430"/>
      <c r="H33" s="430"/>
      <c r="I33" s="430"/>
      <c r="J33" s="430"/>
      <c r="K33" s="430"/>
      <c r="L33" s="430"/>
      <c r="M33" s="430"/>
      <c r="N33" s="430"/>
      <c r="O33" s="430"/>
      <c r="P33" s="430"/>
      <c r="Q33" s="430"/>
      <c r="R33" s="430"/>
      <c r="S33" s="430"/>
      <c r="T33" s="203"/>
      <c r="U33" s="465" t="s">
        <v>198</v>
      </c>
      <c r="V33" s="465"/>
      <c r="W33" s="430" t="s">
        <v>197</v>
      </c>
      <c r="X33" s="430"/>
      <c r="Y33" s="430"/>
      <c r="Z33" s="430"/>
      <c r="AA33" s="430"/>
      <c r="AB33" s="430"/>
      <c r="AC33" s="430"/>
      <c r="AD33" s="430"/>
      <c r="AE33" s="430"/>
      <c r="AF33" s="430"/>
      <c r="AG33" s="430"/>
      <c r="AH33" s="430"/>
      <c r="AI33" s="430"/>
      <c r="AJ33" s="430"/>
      <c r="AK33" s="430"/>
      <c r="AL33" s="203"/>
      <c r="AM33" s="465" t="s">
        <v>198</v>
      </c>
      <c r="AN33" s="465"/>
      <c r="AO33" s="430" t="s">
        <v>197</v>
      </c>
      <c r="AP33" s="430"/>
      <c r="AQ33" s="430"/>
      <c r="AR33" s="430"/>
      <c r="AS33" s="430"/>
      <c r="AT33" s="430"/>
      <c r="AU33" s="430"/>
      <c r="AV33" s="430"/>
      <c r="AW33" s="430"/>
      <c r="AX33" s="430"/>
      <c r="AY33" s="430"/>
      <c r="AZ33" s="430"/>
      <c r="BA33" s="430"/>
      <c r="BB33" s="430"/>
      <c r="BC33" s="430"/>
      <c r="BD33" s="204"/>
      <c r="BE33" s="430" t="s">
        <v>199</v>
      </c>
      <c r="BF33" s="430"/>
      <c r="BG33" s="430" t="s">
        <v>200</v>
      </c>
      <c r="BH33" s="430"/>
      <c r="BI33" s="430"/>
      <c r="BJ33" s="430"/>
      <c r="BK33" s="430"/>
      <c r="BL33" s="430"/>
      <c r="BM33" s="430"/>
      <c r="BN33" s="430"/>
      <c r="BO33" s="430"/>
      <c r="BP33" s="430"/>
      <c r="BQ33" s="430"/>
      <c r="BR33" s="430"/>
      <c r="BS33" s="430"/>
      <c r="BT33" s="430"/>
      <c r="BU33" s="430"/>
      <c r="BV33" s="204"/>
      <c r="BW33" s="465" t="s">
        <v>199</v>
      </c>
      <c r="BX33" s="465"/>
      <c r="BY33" s="430" t="s">
        <v>201</v>
      </c>
      <c r="BZ33" s="430"/>
      <c r="CA33" s="430"/>
      <c r="CB33" s="430"/>
      <c r="CC33" s="430"/>
      <c r="CD33" s="430"/>
      <c r="CE33" s="430"/>
      <c r="CF33" s="430"/>
      <c r="CG33" s="430"/>
      <c r="CH33" s="430"/>
      <c r="CI33" s="430"/>
      <c r="CJ33" s="430"/>
      <c r="CK33" s="430"/>
      <c r="CL33" s="430"/>
      <c r="CM33" s="430"/>
      <c r="CN33" s="203"/>
      <c r="CO33" s="465" t="s">
        <v>196</v>
      </c>
      <c r="CP33" s="465"/>
      <c r="CQ33" s="430" t="s">
        <v>202</v>
      </c>
      <c r="CR33" s="430"/>
      <c r="CS33" s="430"/>
      <c r="CT33" s="430"/>
      <c r="CU33" s="430"/>
      <c r="CV33" s="430"/>
      <c r="CW33" s="430"/>
      <c r="CX33" s="430"/>
      <c r="CY33" s="430"/>
      <c r="CZ33" s="430"/>
      <c r="DA33" s="430"/>
      <c r="DB33" s="430"/>
      <c r="DC33" s="430"/>
      <c r="DD33" s="430"/>
      <c r="DE33" s="430"/>
      <c r="DF33" s="203"/>
      <c r="DG33" s="630" t="s">
        <v>203</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5</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f>IF(BG34="","",MAX(C34:D43,U34:V43,AM34:AN43)+1)</f>
        <v>6</v>
      </c>
      <c r="BF34" s="631"/>
      <c r="BG34" s="632" t="str">
        <f>IF('各会計、関係団体の財政状況及び健全化判断比率'!B32="","",'各会計、関係団体の財政状況及び健全化判断比率'!B32)</f>
        <v>公共下水道事業特別会計</v>
      </c>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西胆振行政事務組合</v>
      </c>
      <c r="BZ34" s="632"/>
      <c r="CA34" s="632"/>
      <c r="CB34" s="632"/>
      <c r="CC34" s="632"/>
      <c r="CD34" s="632"/>
      <c r="CE34" s="632"/>
      <c r="CF34" s="632"/>
      <c r="CG34" s="632"/>
      <c r="CH34" s="632"/>
      <c r="CI34" s="632"/>
      <c r="CJ34" s="632"/>
      <c r="CK34" s="632"/>
      <c r="CL34" s="632"/>
      <c r="CM34" s="632"/>
      <c r="CN34" s="178"/>
      <c r="CO34" s="631">
        <f>IF(CQ34="","",MAX(C34:D43,U34:V43,AM34:AN43,BE34:BF43,BW34:BX43)+1)</f>
        <v>10</v>
      </c>
      <c r="CP34" s="631"/>
      <c r="CQ34" s="632" t="str">
        <f>IF('各会計、関係団体の財政状況及び健全化判断比率'!BS7="","",'各会計、関係団体の財政状況及び健全化判断比率'!BS7)</f>
        <v>株式会社　グリーンステイ洞爺湖</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f t="shared" ref="BE35:BE43" si="1">IF(BG35="","",BE34+1)</f>
        <v>7</v>
      </c>
      <c r="BF35" s="631"/>
      <c r="BG35" s="632" t="str">
        <f>IF('各会計、関係団体の財政状況及び健全化判断比率'!B33="","",'各会計、関係団体の財政状況及び健全化判断比率'!B33)</f>
        <v>簡易水道事業特別会計</v>
      </c>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西いぶり広域連合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t="str">
        <f t="shared" si="2"/>
        <v/>
      </c>
      <c r="BX36" s="631"/>
      <c r="BY36" s="632" t="str">
        <f>IF('各会計、関係団体の財政状況及び健全化判断比率'!B70="","",'各会計、関係団体の財政状況及び健全化判断比率'!B70)</f>
        <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t="str">
        <f t="shared" si="2"/>
        <v/>
      </c>
      <c r="BX37" s="631"/>
      <c r="BY37" s="632" t="str">
        <f>IF('各会計、関係団体の財政状況及び健全化判断比率'!B71="","",'各会計、関係団体の財政状況及び健全化判断比率'!B71)</f>
        <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t="str">
        <f t="shared" si="2"/>
        <v/>
      </c>
      <c r="BX38" s="631"/>
      <c r="BY38" s="632" t="str">
        <f>IF('各会計、関係団体の財政状況及び健全化判断比率'!B72="","",'各会計、関係団体の財政状況及び健全化判断比率'!B72)</f>
        <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4" t="s">
        <v>205</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206</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207</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208</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209</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210</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211</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8" t="s">
        <v>582</v>
      </c>
    </row>
    <row r="54" spans="5:113" x14ac:dyDescent="0.15"/>
    <row r="55" spans="5:113" x14ac:dyDescent="0.15"/>
    <row r="56" spans="5:113" x14ac:dyDescent="0.15"/>
  </sheetData>
  <sheetProtection algorithmName="SHA-512" hashValue="voyxs+TxjKTVFk/J/+P1/xbPZ+66feYnwq9oZJX4g/yQmYW0kLNhDsThvi0MrqJUHsaWCVFSh3/PAWgSA0zPqA==" saltValue="Q15L24zcC55REuOHJqiw+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36A8-8B49-4C3E-84E8-765734439D95}">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212</v>
      </c>
      <c r="DI1" s="637"/>
      <c r="DJ1" s="637"/>
      <c r="DK1" s="637"/>
      <c r="DL1" s="637"/>
      <c r="DM1" s="637"/>
      <c r="DN1" s="638"/>
      <c r="DO1" s="211"/>
      <c r="DP1" s="636" t="s">
        <v>213</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9" t="s">
        <v>215</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216</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217</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218</v>
      </c>
      <c r="S4" s="640"/>
      <c r="T4" s="640"/>
      <c r="U4" s="640"/>
      <c r="V4" s="640"/>
      <c r="W4" s="640"/>
      <c r="X4" s="640"/>
      <c r="Y4" s="641"/>
      <c r="Z4" s="639" t="s">
        <v>219</v>
      </c>
      <c r="AA4" s="640"/>
      <c r="AB4" s="640"/>
      <c r="AC4" s="641"/>
      <c r="AD4" s="639" t="s">
        <v>220</v>
      </c>
      <c r="AE4" s="640"/>
      <c r="AF4" s="640"/>
      <c r="AG4" s="640"/>
      <c r="AH4" s="640"/>
      <c r="AI4" s="640"/>
      <c r="AJ4" s="640"/>
      <c r="AK4" s="641"/>
      <c r="AL4" s="639" t="s">
        <v>219</v>
      </c>
      <c r="AM4" s="640"/>
      <c r="AN4" s="640"/>
      <c r="AO4" s="641"/>
      <c r="AP4" s="642" t="s">
        <v>221</v>
      </c>
      <c r="AQ4" s="642"/>
      <c r="AR4" s="642"/>
      <c r="AS4" s="642"/>
      <c r="AT4" s="642"/>
      <c r="AU4" s="642"/>
      <c r="AV4" s="642"/>
      <c r="AW4" s="642"/>
      <c r="AX4" s="642"/>
      <c r="AY4" s="642"/>
      <c r="AZ4" s="642"/>
      <c r="BA4" s="642"/>
      <c r="BB4" s="642"/>
      <c r="BC4" s="642"/>
      <c r="BD4" s="642"/>
      <c r="BE4" s="642"/>
      <c r="BF4" s="642"/>
      <c r="BG4" s="642" t="s">
        <v>222</v>
      </c>
      <c r="BH4" s="642"/>
      <c r="BI4" s="642"/>
      <c r="BJ4" s="642"/>
      <c r="BK4" s="642"/>
      <c r="BL4" s="642"/>
      <c r="BM4" s="642"/>
      <c r="BN4" s="642"/>
      <c r="BO4" s="642" t="s">
        <v>219</v>
      </c>
      <c r="BP4" s="642"/>
      <c r="BQ4" s="642"/>
      <c r="BR4" s="642"/>
      <c r="BS4" s="642" t="s">
        <v>223</v>
      </c>
      <c r="BT4" s="642"/>
      <c r="BU4" s="642"/>
      <c r="BV4" s="642"/>
      <c r="BW4" s="642"/>
      <c r="BX4" s="642"/>
      <c r="BY4" s="642"/>
      <c r="BZ4" s="642"/>
      <c r="CA4" s="642"/>
      <c r="CB4" s="642"/>
      <c r="CD4" s="639" t="s">
        <v>224</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225</v>
      </c>
      <c r="C5" s="644"/>
      <c r="D5" s="644"/>
      <c r="E5" s="644"/>
      <c r="F5" s="644"/>
      <c r="G5" s="644"/>
      <c r="H5" s="644"/>
      <c r="I5" s="644"/>
      <c r="J5" s="644"/>
      <c r="K5" s="644"/>
      <c r="L5" s="644"/>
      <c r="M5" s="644"/>
      <c r="N5" s="644"/>
      <c r="O5" s="644"/>
      <c r="P5" s="644"/>
      <c r="Q5" s="645"/>
      <c r="R5" s="646">
        <v>1025768</v>
      </c>
      <c r="S5" s="647"/>
      <c r="T5" s="647"/>
      <c r="U5" s="647"/>
      <c r="V5" s="647"/>
      <c r="W5" s="647"/>
      <c r="X5" s="647"/>
      <c r="Y5" s="648"/>
      <c r="Z5" s="649">
        <v>12</v>
      </c>
      <c r="AA5" s="649"/>
      <c r="AB5" s="649"/>
      <c r="AC5" s="649"/>
      <c r="AD5" s="650">
        <v>1025768</v>
      </c>
      <c r="AE5" s="650"/>
      <c r="AF5" s="650"/>
      <c r="AG5" s="650"/>
      <c r="AH5" s="650"/>
      <c r="AI5" s="650"/>
      <c r="AJ5" s="650"/>
      <c r="AK5" s="650"/>
      <c r="AL5" s="651">
        <v>22.3</v>
      </c>
      <c r="AM5" s="652"/>
      <c r="AN5" s="652"/>
      <c r="AO5" s="653"/>
      <c r="AP5" s="643" t="s">
        <v>226</v>
      </c>
      <c r="AQ5" s="644"/>
      <c r="AR5" s="644"/>
      <c r="AS5" s="644"/>
      <c r="AT5" s="644"/>
      <c r="AU5" s="644"/>
      <c r="AV5" s="644"/>
      <c r="AW5" s="644"/>
      <c r="AX5" s="644"/>
      <c r="AY5" s="644"/>
      <c r="AZ5" s="644"/>
      <c r="BA5" s="644"/>
      <c r="BB5" s="644"/>
      <c r="BC5" s="644"/>
      <c r="BD5" s="644"/>
      <c r="BE5" s="644"/>
      <c r="BF5" s="645"/>
      <c r="BG5" s="657">
        <v>957069</v>
      </c>
      <c r="BH5" s="658"/>
      <c r="BI5" s="658"/>
      <c r="BJ5" s="658"/>
      <c r="BK5" s="658"/>
      <c r="BL5" s="658"/>
      <c r="BM5" s="658"/>
      <c r="BN5" s="659"/>
      <c r="BO5" s="660">
        <v>93.3</v>
      </c>
      <c r="BP5" s="660"/>
      <c r="BQ5" s="660"/>
      <c r="BR5" s="660"/>
      <c r="BS5" s="661">
        <v>11547</v>
      </c>
      <c r="BT5" s="661"/>
      <c r="BU5" s="661"/>
      <c r="BV5" s="661"/>
      <c r="BW5" s="661"/>
      <c r="BX5" s="661"/>
      <c r="BY5" s="661"/>
      <c r="BZ5" s="661"/>
      <c r="CA5" s="661"/>
      <c r="CB5" s="665"/>
      <c r="CD5" s="639" t="s">
        <v>221</v>
      </c>
      <c r="CE5" s="640"/>
      <c r="CF5" s="640"/>
      <c r="CG5" s="640"/>
      <c r="CH5" s="640"/>
      <c r="CI5" s="640"/>
      <c r="CJ5" s="640"/>
      <c r="CK5" s="640"/>
      <c r="CL5" s="640"/>
      <c r="CM5" s="640"/>
      <c r="CN5" s="640"/>
      <c r="CO5" s="640"/>
      <c r="CP5" s="640"/>
      <c r="CQ5" s="641"/>
      <c r="CR5" s="639" t="s">
        <v>227</v>
      </c>
      <c r="CS5" s="640"/>
      <c r="CT5" s="640"/>
      <c r="CU5" s="640"/>
      <c r="CV5" s="640"/>
      <c r="CW5" s="640"/>
      <c r="CX5" s="640"/>
      <c r="CY5" s="641"/>
      <c r="CZ5" s="639" t="s">
        <v>219</v>
      </c>
      <c r="DA5" s="640"/>
      <c r="DB5" s="640"/>
      <c r="DC5" s="641"/>
      <c r="DD5" s="639" t="s">
        <v>228</v>
      </c>
      <c r="DE5" s="640"/>
      <c r="DF5" s="640"/>
      <c r="DG5" s="640"/>
      <c r="DH5" s="640"/>
      <c r="DI5" s="640"/>
      <c r="DJ5" s="640"/>
      <c r="DK5" s="640"/>
      <c r="DL5" s="640"/>
      <c r="DM5" s="640"/>
      <c r="DN5" s="640"/>
      <c r="DO5" s="640"/>
      <c r="DP5" s="641"/>
      <c r="DQ5" s="639" t="s">
        <v>229</v>
      </c>
      <c r="DR5" s="640"/>
      <c r="DS5" s="640"/>
      <c r="DT5" s="640"/>
      <c r="DU5" s="640"/>
      <c r="DV5" s="640"/>
      <c r="DW5" s="640"/>
      <c r="DX5" s="640"/>
      <c r="DY5" s="640"/>
      <c r="DZ5" s="640"/>
      <c r="EA5" s="640"/>
      <c r="EB5" s="640"/>
      <c r="EC5" s="641"/>
    </row>
    <row r="6" spans="2:143" ht="11.25" customHeight="1" x14ac:dyDescent="0.15">
      <c r="B6" s="654" t="s">
        <v>230</v>
      </c>
      <c r="C6" s="655"/>
      <c r="D6" s="655"/>
      <c r="E6" s="655"/>
      <c r="F6" s="655"/>
      <c r="G6" s="655"/>
      <c r="H6" s="655"/>
      <c r="I6" s="655"/>
      <c r="J6" s="655"/>
      <c r="K6" s="655"/>
      <c r="L6" s="655"/>
      <c r="M6" s="655"/>
      <c r="N6" s="655"/>
      <c r="O6" s="655"/>
      <c r="P6" s="655"/>
      <c r="Q6" s="656"/>
      <c r="R6" s="657">
        <v>72599</v>
      </c>
      <c r="S6" s="658"/>
      <c r="T6" s="658"/>
      <c r="U6" s="658"/>
      <c r="V6" s="658"/>
      <c r="W6" s="658"/>
      <c r="X6" s="658"/>
      <c r="Y6" s="659"/>
      <c r="Z6" s="660">
        <v>0.9</v>
      </c>
      <c r="AA6" s="660"/>
      <c r="AB6" s="660"/>
      <c r="AC6" s="660"/>
      <c r="AD6" s="661">
        <v>72599</v>
      </c>
      <c r="AE6" s="661"/>
      <c r="AF6" s="661"/>
      <c r="AG6" s="661"/>
      <c r="AH6" s="661"/>
      <c r="AI6" s="661"/>
      <c r="AJ6" s="661"/>
      <c r="AK6" s="661"/>
      <c r="AL6" s="662">
        <v>1.6</v>
      </c>
      <c r="AM6" s="663"/>
      <c r="AN6" s="663"/>
      <c r="AO6" s="664"/>
      <c r="AP6" s="654" t="s">
        <v>231</v>
      </c>
      <c r="AQ6" s="655"/>
      <c r="AR6" s="655"/>
      <c r="AS6" s="655"/>
      <c r="AT6" s="655"/>
      <c r="AU6" s="655"/>
      <c r="AV6" s="655"/>
      <c r="AW6" s="655"/>
      <c r="AX6" s="655"/>
      <c r="AY6" s="655"/>
      <c r="AZ6" s="655"/>
      <c r="BA6" s="655"/>
      <c r="BB6" s="655"/>
      <c r="BC6" s="655"/>
      <c r="BD6" s="655"/>
      <c r="BE6" s="655"/>
      <c r="BF6" s="656"/>
      <c r="BG6" s="657">
        <v>957069</v>
      </c>
      <c r="BH6" s="658"/>
      <c r="BI6" s="658"/>
      <c r="BJ6" s="658"/>
      <c r="BK6" s="658"/>
      <c r="BL6" s="658"/>
      <c r="BM6" s="658"/>
      <c r="BN6" s="659"/>
      <c r="BO6" s="660">
        <v>93.3</v>
      </c>
      <c r="BP6" s="660"/>
      <c r="BQ6" s="660"/>
      <c r="BR6" s="660"/>
      <c r="BS6" s="661">
        <v>11547</v>
      </c>
      <c r="BT6" s="661"/>
      <c r="BU6" s="661"/>
      <c r="BV6" s="661"/>
      <c r="BW6" s="661"/>
      <c r="BX6" s="661"/>
      <c r="BY6" s="661"/>
      <c r="BZ6" s="661"/>
      <c r="CA6" s="661"/>
      <c r="CB6" s="665"/>
      <c r="CD6" s="643" t="s">
        <v>232</v>
      </c>
      <c r="CE6" s="644"/>
      <c r="CF6" s="644"/>
      <c r="CG6" s="644"/>
      <c r="CH6" s="644"/>
      <c r="CI6" s="644"/>
      <c r="CJ6" s="644"/>
      <c r="CK6" s="644"/>
      <c r="CL6" s="644"/>
      <c r="CM6" s="644"/>
      <c r="CN6" s="644"/>
      <c r="CO6" s="644"/>
      <c r="CP6" s="644"/>
      <c r="CQ6" s="645"/>
      <c r="CR6" s="657">
        <v>74390</v>
      </c>
      <c r="CS6" s="658"/>
      <c r="CT6" s="658"/>
      <c r="CU6" s="658"/>
      <c r="CV6" s="658"/>
      <c r="CW6" s="658"/>
      <c r="CX6" s="658"/>
      <c r="CY6" s="659"/>
      <c r="CZ6" s="651">
        <v>0.9</v>
      </c>
      <c r="DA6" s="652"/>
      <c r="DB6" s="652"/>
      <c r="DC6" s="668"/>
      <c r="DD6" s="666" t="s">
        <v>128</v>
      </c>
      <c r="DE6" s="658"/>
      <c r="DF6" s="658"/>
      <c r="DG6" s="658"/>
      <c r="DH6" s="658"/>
      <c r="DI6" s="658"/>
      <c r="DJ6" s="658"/>
      <c r="DK6" s="658"/>
      <c r="DL6" s="658"/>
      <c r="DM6" s="658"/>
      <c r="DN6" s="658"/>
      <c r="DO6" s="658"/>
      <c r="DP6" s="659"/>
      <c r="DQ6" s="666">
        <v>74390</v>
      </c>
      <c r="DR6" s="658"/>
      <c r="DS6" s="658"/>
      <c r="DT6" s="658"/>
      <c r="DU6" s="658"/>
      <c r="DV6" s="658"/>
      <c r="DW6" s="658"/>
      <c r="DX6" s="658"/>
      <c r="DY6" s="658"/>
      <c r="DZ6" s="658"/>
      <c r="EA6" s="658"/>
      <c r="EB6" s="658"/>
      <c r="EC6" s="667"/>
    </row>
    <row r="7" spans="2:143" ht="11.25" customHeight="1" x14ac:dyDescent="0.15">
      <c r="B7" s="654" t="s">
        <v>233</v>
      </c>
      <c r="C7" s="655"/>
      <c r="D7" s="655"/>
      <c r="E7" s="655"/>
      <c r="F7" s="655"/>
      <c r="G7" s="655"/>
      <c r="H7" s="655"/>
      <c r="I7" s="655"/>
      <c r="J7" s="655"/>
      <c r="K7" s="655"/>
      <c r="L7" s="655"/>
      <c r="M7" s="655"/>
      <c r="N7" s="655"/>
      <c r="O7" s="655"/>
      <c r="P7" s="655"/>
      <c r="Q7" s="656"/>
      <c r="R7" s="657">
        <v>537</v>
      </c>
      <c r="S7" s="658"/>
      <c r="T7" s="658"/>
      <c r="U7" s="658"/>
      <c r="V7" s="658"/>
      <c r="W7" s="658"/>
      <c r="X7" s="658"/>
      <c r="Y7" s="659"/>
      <c r="Z7" s="660">
        <v>0</v>
      </c>
      <c r="AA7" s="660"/>
      <c r="AB7" s="660"/>
      <c r="AC7" s="660"/>
      <c r="AD7" s="661">
        <v>537</v>
      </c>
      <c r="AE7" s="661"/>
      <c r="AF7" s="661"/>
      <c r="AG7" s="661"/>
      <c r="AH7" s="661"/>
      <c r="AI7" s="661"/>
      <c r="AJ7" s="661"/>
      <c r="AK7" s="661"/>
      <c r="AL7" s="662">
        <v>0</v>
      </c>
      <c r="AM7" s="663"/>
      <c r="AN7" s="663"/>
      <c r="AO7" s="664"/>
      <c r="AP7" s="654" t="s">
        <v>234</v>
      </c>
      <c r="AQ7" s="655"/>
      <c r="AR7" s="655"/>
      <c r="AS7" s="655"/>
      <c r="AT7" s="655"/>
      <c r="AU7" s="655"/>
      <c r="AV7" s="655"/>
      <c r="AW7" s="655"/>
      <c r="AX7" s="655"/>
      <c r="AY7" s="655"/>
      <c r="AZ7" s="655"/>
      <c r="BA7" s="655"/>
      <c r="BB7" s="655"/>
      <c r="BC7" s="655"/>
      <c r="BD7" s="655"/>
      <c r="BE7" s="655"/>
      <c r="BF7" s="656"/>
      <c r="BG7" s="657">
        <v>366312</v>
      </c>
      <c r="BH7" s="658"/>
      <c r="BI7" s="658"/>
      <c r="BJ7" s="658"/>
      <c r="BK7" s="658"/>
      <c r="BL7" s="658"/>
      <c r="BM7" s="658"/>
      <c r="BN7" s="659"/>
      <c r="BO7" s="660">
        <v>35.700000000000003</v>
      </c>
      <c r="BP7" s="660"/>
      <c r="BQ7" s="660"/>
      <c r="BR7" s="660"/>
      <c r="BS7" s="661">
        <v>11547</v>
      </c>
      <c r="BT7" s="661"/>
      <c r="BU7" s="661"/>
      <c r="BV7" s="661"/>
      <c r="BW7" s="661"/>
      <c r="BX7" s="661"/>
      <c r="BY7" s="661"/>
      <c r="BZ7" s="661"/>
      <c r="CA7" s="661"/>
      <c r="CB7" s="665"/>
      <c r="CD7" s="654" t="s">
        <v>235</v>
      </c>
      <c r="CE7" s="655"/>
      <c r="CF7" s="655"/>
      <c r="CG7" s="655"/>
      <c r="CH7" s="655"/>
      <c r="CI7" s="655"/>
      <c r="CJ7" s="655"/>
      <c r="CK7" s="655"/>
      <c r="CL7" s="655"/>
      <c r="CM7" s="655"/>
      <c r="CN7" s="655"/>
      <c r="CO7" s="655"/>
      <c r="CP7" s="655"/>
      <c r="CQ7" s="656"/>
      <c r="CR7" s="657">
        <v>1674057</v>
      </c>
      <c r="CS7" s="658"/>
      <c r="CT7" s="658"/>
      <c r="CU7" s="658"/>
      <c r="CV7" s="658"/>
      <c r="CW7" s="658"/>
      <c r="CX7" s="658"/>
      <c r="CY7" s="659"/>
      <c r="CZ7" s="660">
        <v>20.100000000000001</v>
      </c>
      <c r="DA7" s="660"/>
      <c r="DB7" s="660"/>
      <c r="DC7" s="660"/>
      <c r="DD7" s="666">
        <v>482771</v>
      </c>
      <c r="DE7" s="658"/>
      <c r="DF7" s="658"/>
      <c r="DG7" s="658"/>
      <c r="DH7" s="658"/>
      <c r="DI7" s="658"/>
      <c r="DJ7" s="658"/>
      <c r="DK7" s="658"/>
      <c r="DL7" s="658"/>
      <c r="DM7" s="658"/>
      <c r="DN7" s="658"/>
      <c r="DO7" s="658"/>
      <c r="DP7" s="659"/>
      <c r="DQ7" s="666">
        <v>1128146</v>
      </c>
      <c r="DR7" s="658"/>
      <c r="DS7" s="658"/>
      <c r="DT7" s="658"/>
      <c r="DU7" s="658"/>
      <c r="DV7" s="658"/>
      <c r="DW7" s="658"/>
      <c r="DX7" s="658"/>
      <c r="DY7" s="658"/>
      <c r="DZ7" s="658"/>
      <c r="EA7" s="658"/>
      <c r="EB7" s="658"/>
      <c r="EC7" s="667"/>
    </row>
    <row r="8" spans="2:143" ht="11.25" customHeight="1" x14ac:dyDescent="0.15">
      <c r="B8" s="654" t="s">
        <v>236</v>
      </c>
      <c r="C8" s="655"/>
      <c r="D8" s="655"/>
      <c r="E8" s="655"/>
      <c r="F8" s="655"/>
      <c r="G8" s="655"/>
      <c r="H8" s="655"/>
      <c r="I8" s="655"/>
      <c r="J8" s="655"/>
      <c r="K8" s="655"/>
      <c r="L8" s="655"/>
      <c r="M8" s="655"/>
      <c r="N8" s="655"/>
      <c r="O8" s="655"/>
      <c r="P8" s="655"/>
      <c r="Q8" s="656"/>
      <c r="R8" s="657">
        <v>2726</v>
      </c>
      <c r="S8" s="658"/>
      <c r="T8" s="658"/>
      <c r="U8" s="658"/>
      <c r="V8" s="658"/>
      <c r="W8" s="658"/>
      <c r="X8" s="658"/>
      <c r="Y8" s="659"/>
      <c r="Z8" s="660">
        <v>0</v>
      </c>
      <c r="AA8" s="660"/>
      <c r="AB8" s="660"/>
      <c r="AC8" s="660"/>
      <c r="AD8" s="661">
        <v>2726</v>
      </c>
      <c r="AE8" s="661"/>
      <c r="AF8" s="661"/>
      <c r="AG8" s="661"/>
      <c r="AH8" s="661"/>
      <c r="AI8" s="661"/>
      <c r="AJ8" s="661"/>
      <c r="AK8" s="661"/>
      <c r="AL8" s="662">
        <v>0.1</v>
      </c>
      <c r="AM8" s="663"/>
      <c r="AN8" s="663"/>
      <c r="AO8" s="664"/>
      <c r="AP8" s="654" t="s">
        <v>237</v>
      </c>
      <c r="AQ8" s="655"/>
      <c r="AR8" s="655"/>
      <c r="AS8" s="655"/>
      <c r="AT8" s="655"/>
      <c r="AU8" s="655"/>
      <c r="AV8" s="655"/>
      <c r="AW8" s="655"/>
      <c r="AX8" s="655"/>
      <c r="AY8" s="655"/>
      <c r="AZ8" s="655"/>
      <c r="BA8" s="655"/>
      <c r="BB8" s="655"/>
      <c r="BC8" s="655"/>
      <c r="BD8" s="655"/>
      <c r="BE8" s="655"/>
      <c r="BF8" s="656"/>
      <c r="BG8" s="657">
        <v>13747</v>
      </c>
      <c r="BH8" s="658"/>
      <c r="BI8" s="658"/>
      <c r="BJ8" s="658"/>
      <c r="BK8" s="658"/>
      <c r="BL8" s="658"/>
      <c r="BM8" s="658"/>
      <c r="BN8" s="659"/>
      <c r="BO8" s="660">
        <v>1.3</v>
      </c>
      <c r="BP8" s="660"/>
      <c r="BQ8" s="660"/>
      <c r="BR8" s="660"/>
      <c r="BS8" s="661" t="s">
        <v>128</v>
      </c>
      <c r="BT8" s="661"/>
      <c r="BU8" s="661"/>
      <c r="BV8" s="661"/>
      <c r="BW8" s="661"/>
      <c r="BX8" s="661"/>
      <c r="BY8" s="661"/>
      <c r="BZ8" s="661"/>
      <c r="CA8" s="661"/>
      <c r="CB8" s="665"/>
      <c r="CD8" s="654" t="s">
        <v>238</v>
      </c>
      <c r="CE8" s="655"/>
      <c r="CF8" s="655"/>
      <c r="CG8" s="655"/>
      <c r="CH8" s="655"/>
      <c r="CI8" s="655"/>
      <c r="CJ8" s="655"/>
      <c r="CK8" s="655"/>
      <c r="CL8" s="655"/>
      <c r="CM8" s="655"/>
      <c r="CN8" s="655"/>
      <c r="CO8" s="655"/>
      <c r="CP8" s="655"/>
      <c r="CQ8" s="656"/>
      <c r="CR8" s="657">
        <v>1947953</v>
      </c>
      <c r="CS8" s="658"/>
      <c r="CT8" s="658"/>
      <c r="CU8" s="658"/>
      <c r="CV8" s="658"/>
      <c r="CW8" s="658"/>
      <c r="CX8" s="658"/>
      <c r="CY8" s="659"/>
      <c r="CZ8" s="660">
        <v>23.4</v>
      </c>
      <c r="DA8" s="660"/>
      <c r="DB8" s="660"/>
      <c r="DC8" s="660"/>
      <c r="DD8" s="666">
        <v>6820</v>
      </c>
      <c r="DE8" s="658"/>
      <c r="DF8" s="658"/>
      <c r="DG8" s="658"/>
      <c r="DH8" s="658"/>
      <c r="DI8" s="658"/>
      <c r="DJ8" s="658"/>
      <c r="DK8" s="658"/>
      <c r="DL8" s="658"/>
      <c r="DM8" s="658"/>
      <c r="DN8" s="658"/>
      <c r="DO8" s="658"/>
      <c r="DP8" s="659"/>
      <c r="DQ8" s="666">
        <v>1104216</v>
      </c>
      <c r="DR8" s="658"/>
      <c r="DS8" s="658"/>
      <c r="DT8" s="658"/>
      <c r="DU8" s="658"/>
      <c r="DV8" s="658"/>
      <c r="DW8" s="658"/>
      <c r="DX8" s="658"/>
      <c r="DY8" s="658"/>
      <c r="DZ8" s="658"/>
      <c r="EA8" s="658"/>
      <c r="EB8" s="658"/>
      <c r="EC8" s="667"/>
    </row>
    <row r="9" spans="2:143" ht="11.25" customHeight="1" x14ac:dyDescent="0.15">
      <c r="B9" s="654" t="s">
        <v>239</v>
      </c>
      <c r="C9" s="655"/>
      <c r="D9" s="655"/>
      <c r="E9" s="655"/>
      <c r="F9" s="655"/>
      <c r="G9" s="655"/>
      <c r="H9" s="655"/>
      <c r="I9" s="655"/>
      <c r="J9" s="655"/>
      <c r="K9" s="655"/>
      <c r="L9" s="655"/>
      <c r="M9" s="655"/>
      <c r="N9" s="655"/>
      <c r="O9" s="655"/>
      <c r="P9" s="655"/>
      <c r="Q9" s="656"/>
      <c r="R9" s="657">
        <v>3305</v>
      </c>
      <c r="S9" s="658"/>
      <c r="T9" s="658"/>
      <c r="U9" s="658"/>
      <c r="V9" s="658"/>
      <c r="W9" s="658"/>
      <c r="X9" s="658"/>
      <c r="Y9" s="659"/>
      <c r="Z9" s="660">
        <v>0</v>
      </c>
      <c r="AA9" s="660"/>
      <c r="AB9" s="660"/>
      <c r="AC9" s="660"/>
      <c r="AD9" s="661">
        <v>3305</v>
      </c>
      <c r="AE9" s="661"/>
      <c r="AF9" s="661"/>
      <c r="AG9" s="661"/>
      <c r="AH9" s="661"/>
      <c r="AI9" s="661"/>
      <c r="AJ9" s="661"/>
      <c r="AK9" s="661"/>
      <c r="AL9" s="662">
        <v>0.1</v>
      </c>
      <c r="AM9" s="663"/>
      <c r="AN9" s="663"/>
      <c r="AO9" s="664"/>
      <c r="AP9" s="654" t="s">
        <v>240</v>
      </c>
      <c r="AQ9" s="655"/>
      <c r="AR9" s="655"/>
      <c r="AS9" s="655"/>
      <c r="AT9" s="655"/>
      <c r="AU9" s="655"/>
      <c r="AV9" s="655"/>
      <c r="AW9" s="655"/>
      <c r="AX9" s="655"/>
      <c r="AY9" s="655"/>
      <c r="AZ9" s="655"/>
      <c r="BA9" s="655"/>
      <c r="BB9" s="655"/>
      <c r="BC9" s="655"/>
      <c r="BD9" s="655"/>
      <c r="BE9" s="655"/>
      <c r="BF9" s="656"/>
      <c r="BG9" s="657">
        <v>299403</v>
      </c>
      <c r="BH9" s="658"/>
      <c r="BI9" s="658"/>
      <c r="BJ9" s="658"/>
      <c r="BK9" s="658"/>
      <c r="BL9" s="658"/>
      <c r="BM9" s="658"/>
      <c r="BN9" s="659"/>
      <c r="BO9" s="660">
        <v>29.2</v>
      </c>
      <c r="BP9" s="660"/>
      <c r="BQ9" s="660"/>
      <c r="BR9" s="660"/>
      <c r="BS9" s="661" t="s">
        <v>128</v>
      </c>
      <c r="BT9" s="661"/>
      <c r="BU9" s="661"/>
      <c r="BV9" s="661"/>
      <c r="BW9" s="661"/>
      <c r="BX9" s="661"/>
      <c r="BY9" s="661"/>
      <c r="BZ9" s="661"/>
      <c r="CA9" s="661"/>
      <c r="CB9" s="665"/>
      <c r="CD9" s="654" t="s">
        <v>241</v>
      </c>
      <c r="CE9" s="655"/>
      <c r="CF9" s="655"/>
      <c r="CG9" s="655"/>
      <c r="CH9" s="655"/>
      <c r="CI9" s="655"/>
      <c r="CJ9" s="655"/>
      <c r="CK9" s="655"/>
      <c r="CL9" s="655"/>
      <c r="CM9" s="655"/>
      <c r="CN9" s="655"/>
      <c r="CO9" s="655"/>
      <c r="CP9" s="655"/>
      <c r="CQ9" s="656"/>
      <c r="CR9" s="657">
        <v>602497</v>
      </c>
      <c r="CS9" s="658"/>
      <c r="CT9" s="658"/>
      <c r="CU9" s="658"/>
      <c r="CV9" s="658"/>
      <c r="CW9" s="658"/>
      <c r="CX9" s="658"/>
      <c r="CY9" s="659"/>
      <c r="CZ9" s="660">
        <v>7.2</v>
      </c>
      <c r="DA9" s="660"/>
      <c r="DB9" s="660"/>
      <c r="DC9" s="660"/>
      <c r="DD9" s="666" t="s">
        <v>128</v>
      </c>
      <c r="DE9" s="658"/>
      <c r="DF9" s="658"/>
      <c r="DG9" s="658"/>
      <c r="DH9" s="658"/>
      <c r="DI9" s="658"/>
      <c r="DJ9" s="658"/>
      <c r="DK9" s="658"/>
      <c r="DL9" s="658"/>
      <c r="DM9" s="658"/>
      <c r="DN9" s="658"/>
      <c r="DO9" s="658"/>
      <c r="DP9" s="659"/>
      <c r="DQ9" s="666">
        <v>488526</v>
      </c>
      <c r="DR9" s="658"/>
      <c r="DS9" s="658"/>
      <c r="DT9" s="658"/>
      <c r="DU9" s="658"/>
      <c r="DV9" s="658"/>
      <c r="DW9" s="658"/>
      <c r="DX9" s="658"/>
      <c r="DY9" s="658"/>
      <c r="DZ9" s="658"/>
      <c r="EA9" s="658"/>
      <c r="EB9" s="658"/>
      <c r="EC9" s="667"/>
    </row>
    <row r="10" spans="2:143" ht="11.25" customHeight="1" x14ac:dyDescent="0.15">
      <c r="B10" s="654" t="s">
        <v>242</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243</v>
      </c>
      <c r="AQ10" s="655"/>
      <c r="AR10" s="655"/>
      <c r="AS10" s="655"/>
      <c r="AT10" s="655"/>
      <c r="AU10" s="655"/>
      <c r="AV10" s="655"/>
      <c r="AW10" s="655"/>
      <c r="AX10" s="655"/>
      <c r="AY10" s="655"/>
      <c r="AZ10" s="655"/>
      <c r="BA10" s="655"/>
      <c r="BB10" s="655"/>
      <c r="BC10" s="655"/>
      <c r="BD10" s="655"/>
      <c r="BE10" s="655"/>
      <c r="BF10" s="656"/>
      <c r="BG10" s="657">
        <v>30184</v>
      </c>
      <c r="BH10" s="658"/>
      <c r="BI10" s="658"/>
      <c r="BJ10" s="658"/>
      <c r="BK10" s="658"/>
      <c r="BL10" s="658"/>
      <c r="BM10" s="658"/>
      <c r="BN10" s="659"/>
      <c r="BO10" s="660">
        <v>2.9</v>
      </c>
      <c r="BP10" s="660"/>
      <c r="BQ10" s="660"/>
      <c r="BR10" s="660"/>
      <c r="BS10" s="661">
        <v>4982</v>
      </c>
      <c r="BT10" s="661"/>
      <c r="BU10" s="661"/>
      <c r="BV10" s="661"/>
      <c r="BW10" s="661"/>
      <c r="BX10" s="661"/>
      <c r="BY10" s="661"/>
      <c r="BZ10" s="661"/>
      <c r="CA10" s="661"/>
      <c r="CB10" s="665"/>
      <c r="CD10" s="654" t="s">
        <v>244</v>
      </c>
      <c r="CE10" s="655"/>
      <c r="CF10" s="655"/>
      <c r="CG10" s="655"/>
      <c r="CH10" s="655"/>
      <c r="CI10" s="655"/>
      <c r="CJ10" s="655"/>
      <c r="CK10" s="655"/>
      <c r="CL10" s="655"/>
      <c r="CM10" s="655"/>
      <c r="CN10" s="655"/>
      <c r="CO10" s="655"/>
      <c r="CP10" s="655"/>
      <c r="CQ10" s="656"/>
      <c r="CR10" s="657">
        <v>3200</v>
      </c>
      <c r="CS10" s="658"/>
      <c r="CT10" s="658"/>
      <c r="CU10" s="658"/>
      <c r="CV10" s="658"/>
      <c r="CW10" s="658"/>
      <c r="CX10" s="658"/>
      <c r="CY10" s="659"/>
      <c r="CZ10" s="660">
        <v>0</v>
      </c>
      <c r="DA10" s="660"/>
      <c r="DB10" s="660"/>
      <c r="DC10" s="660"/>
      <c r="DD10" s="666" t="s">
        <v>128</v>
      </c>
      <c r="DE10" s="658"/>
      <c r="DF10" s="658"/>
      <c r="DG10" s="658"/>
      <c r="DH10" s="658"/>
      <c r="DI10" s="658"/>
      <c r="DJ10" s="658"/>
      <c r="DK10" s="658"/>
      <c r="DL10" s="658"/>
      <c r="DM10" s="658"/>
      <c r="DN10" s="658"/>
      <c r="DO10" s="658"/>
      <c r="DP10" s="659"/>
      <c r="DQ10" s="666">
        <v>200</v>
      </c>
      <c r="DR10" s="658"/>
      <c r="DS10" s="658"/>
      <c r="DT10" s="658"/>
      <c r="DU10" s="658"/>
      <c r="DV10" s="658"/>
      <c r="DW10" s="658"/>
      <c r="DX10" s="658"/>
      <c r="DY10" s="658"/>
      <c r="DZ10" s="658"/>
      <c r="EA10" s="658"/>
      <c r="EB10" s="658"/>
      <c r="EC10" s="667"/>
    </row>
    <row r="11" spans="2:143" ht="11.25" customHeight="1" x14ac:dyDescent="0.15">
      <c r="B11" s="654" t="s">
        <v>245</v>
      </c>
      <c r="C11" s="655"/>
      <c r="D11" s="655"/>
      <c r="E11" s="655"/>
      <c r="F11" s="655"/>
      <c r="G11" s="655"/>
      <c r="H11" s="655"/>
      <c r="I11" s="655"/>
      <c r="J11" s="655"/>
      <c r="K11" s="655"/>
      <c r="L11" s="655"/>
      <c r="M11" s="655"/>
      <c r="N11" s="655"/>
      <c r="O11" s="655"/>
      <c r="P11" s="655"/>
      <c r="Q11" s="656"/>
      <c r="R11" s="657">
        <v>237169</v>
      </c>
      <c r="S11" s="658"/>
      <c r="T11" s="658"/>
      <c r="U11" s="658"/>
      <c r="V11" s="658"/>
      <c r="W11" s="658"/>
      <c r="X11" s="658"/>
      <c r="Y11" s="659"/>
      <c r="Z11" s="662">
        <v>2.8</v>
      </c>
      <c r="AA11" s="663"/>
      <c r="AB11" s="663"/>
      <c r="AC11" s="669"/>
      <c r="AD11" s="666">
        <v>237169</v>
      </c>
      <c r="AE11" s="658"/>
      <c r="AF11" s="658"/>
      <c r="AG11" s="658"/>
      <c r="AH11" s="658"/>
      <c r="AI11" s="658"/>
      <c r="AJ11" s="658"/>
      <c r="AK11" s="659"/>
      <c r="AL11" s="662">
        <v>5.2</v>
      </c>
      <c r="AM11" s="663"/>
      <c r="AN11" s="663"/>
      <c r="AO11" s="664"/>
      <c r="AP11" s="654" t="s">
        <v>246</v>
      </c>
      <c r="AQ11" s="655"/>
      <c r="AR11" s="655"/>
      <c r="AS11" s="655"/>
      <c r="AT11" s="655"/>
      <c r="AU11" s="655"/>
      <c r="AV11" s="655"/>
      <c r="AW11" s="655"/>
      <c r="AX11" s="655"/>
      <c r="AY11" s="655"/>
      <c r="AZ11" s="655"/>
      <c r="BA11" s="655"/>
      <c r="BB11" s="655"/>
      <c r="BC11" s="655"/>
      <c r="BD11" s="655"/>
      <c r="BE11" s="655"/>
      <c r="BF11" s="656"/>
      <c r="BG11" s="657">
        <v>22978</v>
      </c>
      <c r="BH11" s="658"/>
      <c r="BI11" s="658"/>
      <c r="BJ11" s="658"/>
      <c r="BK11" s="658"/>
      <c r="BL11" s="658"/>
      <c r="BM11" s="658"/>
      <c r="BN11" s="659"/>
      <c r="BO11" s="660">
        <v>2.2000000000000002</v>
      </c>
      <c r="BP11" s="660"/>
      <c r="BQ11" s="660"/>
      <c r="BR11" s="660"/>
      <c r="BS11" s="661">
        <v>6565</v>
      </c>
      <c r="BT11" s="661"/>
      <c r="BU11" s="661"/>
      <c r="BV11" s="661"/>
      <c r="BW11" s="661"/>
      <c r="BX11" s="661"/>
      <c r="BY11" s="661"/>
      <c r="BZ11" s="661"/>
      <c r="CA11" s="661"/>
      <c r="CB11" s="665"/>
      <c r="CD11" s="654" t="s">
        <v>247</v>
      </c>
      <c r="CE11" s="655"/>
      <c r="CF11" s="655"/>
      <c r="CG11" s="655"/>
      <c r="CH11" s="655"/>
      <c r="CI11" s="655"/>
      <c r="CJ11" s="655"/>
      <c r="CK11" s="655"/>
      <c r="CL11" s="655"/>
      <c r="CM11" s="655"/>
      <c r="CN11" s="655"/>
      <c r="CO11" s="655"/>
      <c r="CP11" s="655"/>
      <c r="CQ11" s="656"/>
      <c r="CR11" s="657">
        <v>390253</v>
      </c>
      <c r="CS11" s="658"/>
      <c r="CT11" s="658"/>
      <c r="CU11" s="658"/>
      <c r="CV11" s="658"/>
      <c r="CW11" s="658"/>
      <c r="CX11" s="658"/>
      <c r="CY11" s="659"/>
      <c r="CZ11" s="660">
        <v>4.7</v>
      </c>
      <c r="DA11" s="660"/>
      <c r="DB11" s="660"/>
      <c r="DC11" s="660"/>
      <c r="DD11" s="666">
        <v>109442</v>
      </c>
      <c r="DE11" s="658"/>
      <c r="DF11" s="658"/>
      <c r="DG11" s="658"/>
      <c r="DH11" s="658"/>
      <c r="DI11" s="658"/>
      <c r="DJ11" s="658"/>
      <c r="DK11" s="658"/>
      <c r="DL11" s="658"/>
      <c r="DM11" s="658"/>
      <c r="DN11" s="658"/>
      <c r="DO11" s="658"/>
      <c r="DP11" s="659"/>
      <c r="DQ11" s="666">
        <v>138945</v>
      </c>
      <c r="DR11" s="658"/>
      <c r="DS11" s="658"/>
      <c r="DT11" s="658"/>
      <c r="DU11" s="658"/>
      <c r="DV11" s="658"/>
      <c r="DW11" s="658"/>
      <c r="DX11" s="658"/>
      <c r="DY11" s="658"/>
      <c r="DZ11" s="658"/>
      <c r="EA11" s="658"/>
      <c r="EB11" s="658"/>
      <c r="EC11" s="667"/>
    </row>
    <row r="12" spans="2:143" ht="11.25" customHeight="1" x14ac:dyDescent="0.15">
      <c r="B12" s="654" t="s">
        <v>248</v>
      </c>
      <c r="C12" s="655"/>
      <c r="D12" s="655"/>
      <c r="E12" s="655"/>
      <c r="F12" s="655"/>
      <c r="G12" s="655"/>
      <c r="H12" s="655"/>
      <c r="I12" s="655"/>
      <c r="J12" s="655"/>
      <c r="K12" s="655"/>
      <c r="L12" s="655"/>
      <c r="M12" s="655"/>
      <c r="N12" s="655"/>
      <c r="O12" s="655"/>
      <c r="P12" s="655"/>
      <c r="Q12" s="656"/>
      <c r="R12" s="657">
        <v>278</v>
      </c>
      <c r="S12" s="658"/>
      <c r="T12" s="658"/>
      <c r="U12" s="658"/>
      <c r="V12" s="658"/>
      <c r="W12" s="658"/>
      <c r="X12" s="658"/>
      <c r="Y12" s="659"/>
      <c r="Z12" s="660">
        <v>0</v>
      </c>
      <c r="AA12" s="660"/>
      <c r="AB12" s="660"/>
      <c r="AC12" s="660"/>
      <c r="AD12" s="661">
        <v>278</v>
      </c>
      <c r="AE12" s="661"/>
      <c r="AF12" s="661"/>
      <c r="AG12" s="661"/>
      <c r="AH12" s="661"/>
      <c r="AI12" s="661"/>
      <c r="AJ12" s="661"/>
      <c r="AK12" s="661"/>
      <c r="AL12" s="662">
        <v>0</v>
      </c>
      <c r="AM12" s="663"/>
      <c r="AN12" s="663"/>
      <c r="AO12" s="664"/>
      <c r="AP12" s="654" t="s">
        <v>249</v>
      </c>
      <c r="AQ12" s="655"/>
      <c r="AR12" s="655"/>
      <c r="AS12" s="655"/>
      <c r="AT12" s="655"/>
      <c r="AU12" s="655"/>
      <c r="AV12" s="655"/>
      <c r="AW12" s="655"/>
      <c r="AX12" s="655"/>
      <c r="AY12" s="655"/>
      <c r="AZ12" s="655"/>
      <c r="BA12" s="655"/>
      <c r="BB12" s="655"/>
      <c r="BC12" s="655"/>
      <c r="BD12" s="655"/>
      <c r="BE12" s="655"/>
      <c r="BF12" s="656"/>
      <c r="BG12" s="657">
        <v>492482</v>
      </c>
      <c r="BH12" s="658"/>
      <c r="BI12" s="658"/>
      <c r="BJ12" s="658"/>
      <c r="BK12" s="658"/>
      <c r="BL12" s="658"/>
      <c r="BM12" s="658"/>
      <c r="BN12" s="659"/>
      <c r="BO12" s="660">
        <v>48</v>
      </c>
      <c r="BP12" s="660"/>
      <c r="BQ12" s="660"/>
      <c r="BR12" s="660"/>
      <c r="BS12" s="661" t="s">
        <v>128</v>
      </c>
      <c r="BT12" s="661"/>
      <c r="BU12" s="661"/>
      <c r="BV12" s="661"/>
      <c r="BW12" s="661"/>
      <c r="BX12" s="661"/>
      <c r="BY12" s="661"/>
      <c r="BZ12" s="661"/>
      <c r="CA12" s="661"/>
      <c r="CB12" s="665"/>
      <c r="CD12" s="654" t="s">
        <v>250</v>
      </c>
      <c r="CE12" s="655"/>
      <c r="CF12" s="655"/>
      <c r="CG12" s="655"/>
      <c r="CH12" s="655"/>
      <c r="CI12" s="655"/>
      <c r="CJ12" s="655"/>
      <c r="CK12" s="655"/>
      <c r="CL12" s="655"/>
      <c r="CM12" s="655"/>
      <c r="CN12" s="655"/>
      <c r="CO12" s="655"/>
      <c r="CP12" s="655"/>
      <c r="CQ12" s="656"/>
      <c r="CR12" s="657">
        <v>440888</v>
      </c>
      <c r="CS12" s="658"/>
      <c r="CT12" s="658"/>
      <c r="CU12" s="658"/>
      <c r="CV12" s="658"/>
      <c r="CW12" s="658"/>
      <c r="CX12" s="658"/>
      <c r="CY12" s="659"/>
      <c r="CZ12" s="660">
        <v>5.3</v>
      </c>
      <c r="DA12" s="660"/>
      <c r="DB12" s="660"/>
      <c r="DC12" s="660"/>
      <c r="DD12" s="666">
        <v>15880</v>
      </c>
      <c r="DE12" s="658"/>
      <c r="DF12" s="658"/>
      <c r="DG12" s="658"/>
      <c r="DH12" s="658"/>
      <c r="DI12" s="658"/>
      <c r="DJ12" s="658"/>
      <c r="DK12" s="658"/>
      <c r="DL12" s="658"/>
      <c r="DM12" s="658"/>
      <c r="DN12" s="658"/>
      <c r="DO12" s="658"/>
      <c r="DP12" s="659"/>
      <c r="DQ12" s="666">
        <v>339259</v>
      </c>
      <c r="DR12" s="658"/>
      <c r="DS12" s="658"/>
      <c r="DT12" s="658"/>
      <c r="DU12" s="658"/>
      <c r="DV12" s="658"/>
      <c r="DW12" s="658"/>
      <c r="DX12" s="658"/>
      <c r="DY12" s="658"/>
      <c r="DZ12" s="658"/>
      <c r="EA12" s="658"/>
      <c r="EB12" s="658"/>
      <c r="EC12" s="667"/>
    </row>
    <row r="13" spans="2:143" ht="11.25" customHeight="1" x14ac:dyDescent="0.15">
      <c r="B13" s="654" t="s">
        <v>251</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252</v>
      </c>
      <c r="AQ13" s="655"/>
      <c r="AR13" s="655"/>
      <c r="AS13" s="655"/>
      <c r="AT13" s="655"/>
      <c r="AU13" s="655"/>
      <c r="AV13" s="655"/>
      <c r="AW13" s="655"/>
      <c r="AX13" s="655"/>
      <c r="AY13" s="655"/>
      <c r="AZ13" s="655"/>
      <c r="BA13" s="655"/>
      <c r="BB13" s="655"/>
      <c r="BC13" s="655"/>
      <c r="BD13" s="655"/>
      <c r="BE13" s="655"/>
      <c r="BF13" s="656"/>
      <c r="BG13" s="657">
        <v>491508</v>
      </c>
      <c r="BH13" s="658"/>
      <c r="BI13" s="658"/>
      <c r="BJ13" s="658"/>
      <c r="BK13" s="658"/>
      <c r="BL13" s="658"/>
      <c r="BM13" s="658"/>
      <c r="BN13" s="659"/>
      <c r="BO13" s="660">
        <v>47.9</v>
      </c>
      <c r="BP13" s="660"/>
      <c r="BQ13" s="660"/>
      <c r="BR13" s="660"/>
      <c r="BS13" s="661" t="s">
        <v>128</v>
      </c>
      <c r="BT13" s="661"/>
      <c r="BU13" s="661"/>
      <c r="BV13" s="661"/>
      <c r="BW13" s="661"/>
      <c r="BX13" s="661"/>
      <c r="BY13" s="661"/>
      <c r="BZ13" s="661"/>
      <c r="CA13" s="661"/>
      <c r="CB13" s="665"/>
      <c r="CD13" s="654" t="s">
        <v>253</v>
      </c>
      <c r="CE13" s="655"/>
      <c r="CF13" s="655"/>
      <c r="CG13" s="655"/>
      <c r="CH13" s="655"/>
      <c r="CI13" s="655"/>
      <c r="CJ13" s="655"/>
      <c r="CK13" s="655"/>
      <c r="CL13" s="655"/>
      <c r="CM13" s="655"/>
      <c r="CN13" s="655"/>
      <c r="CO13" s="655"/>
      <c r="CP13" s="655"/>
      <c r="CQ13" s="656"/>
      <c r="CR13" s="657">
        <v>1417507</v>
      </c>
      <c r="CS13" s="658"/>
      <c r="CT13" s="658"/>
      <c r="CU13" s="658"/>
      <c r="CV13" s="658"/>
      <c r="CW13" s="658"/>
      <c r="CX13" s="658"/>
      <c r="CY13" s="659"/>
      <c r="CZ13" s="660">
        <v>17</v>
      </c>
      <c r="DA13" s="660"/>
      <c r="DB13" s="660"/>
      <c r="DC13" s="660"/>
      <c r="DD13" s="666">
        <v>354813</v>
      </c>
      <c r="DE13" s="658"/>
      <c r="DF13" s="658"/>
      <c r="DG13" s="658"/>
      <c r="DH13" s="658"/>
      <c r="DI13" s="658"/>
      <c r="DJ13" s="658"/>
      <c r="DK13" s="658"/>
      <c r="DL13" s="658"/>
      <c r="DM13" s="658"/>
      <c r="DN13" s="658"/>
      <c r="DO13" s="658"/>
      <c r="DP13" s="659"/>
      <c r="DQ13" s="666">
        <v>689707</v>
      </c>
      <c r="DR13" s="658"/>
      <c r="DS13" s="658"/>
      <c r="DT13" s="658"/>
      <c r="DU13" s="658"/>
      <c r="DV13" s="658"/>
      <c r="DW13" s="658"/>
      <c r="DX13" s="658"/>
      <c r="DY13" s="658"/>
      <c r="DZ13" s="658"/>
      <c r="EA13" s="658"/>
      <c r="EB13" s="658"/>
      <c r="EC13" s="667"/>
    </row>
    <row r="14" spans="2:143" ht="11.25" customHeight="1" x14ac:dyDescent="0.15">
      <c r="B14" s="654" t="s">
        <v>254</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60" t="s">
        <v>128</v>
      </c>
      <c r="AA14" s="660"/>
      <c r="AB14" s="660"/>
      <c r="AC14" s="660"/>
      <c r="AD14" s="661" t="s">
        <v>128</v>
      </c>
      <c r="AE14" s="661"/>
      <c r="AF14" s="661"/>
      <c r="AG14" s="661"/>
      <c r="AH14" s="661"/>
      <c r="AI14" s="661"/>
      <c r="AJ14" s="661"/>
      <c r="AK14" s="661"/>
      <c r="AL14" s="662" t="s">
        <v>128</v>
      </c>
      <c r="AM14" s="663"/>
      <c r="AN14" s="663"/>
      <c r="AO14" s="664"/>
      <c r="AP14" s="654" t="s">
        <v>255</v>
      </c>
      <c r="AQ14" s="655"/>
      <c r="AR14" s="655"/>
      <c r="AS14" s="655"/>
      <c r="AT14" s="655"/>
      <c r="AU14" s="655"/>
      <c r="AV14" s="655"/>
      <c r="AW14" s="655"/>
      <c r="AX14" s="655"/>
      <c r="AY14" s="655"/>
      <c r="AZ14" s="655"/>
      <c r="BA14" s="655"/>
      <c r="BB14" s="655"/>
      <c r="BC14" s="655"/>
      <c r="BD14" s="655"/>
      <c r="BE14" s="655"/>
      <c r="BF14" s="656"/>
      <c r="BG14" s="657">
        <v>22812</v>
      </c>
      <c r="BH14" s="658"/>
      <c r="BI14" s="658"/>
      <c r="BJ14" s="658"/>
      <c r="BK14" s="658"/>
      <c r="BL14" s="658"/>
      <c r="BM14" s="658"/>
      <c r="BN14" s="659"/>
      <c r="BO14" s="660">
        <v>2.2000000000000002</v>
      </c>
      <c r="BP14" s="660"/>
      <c r="BQ14" s="660"/>
      <c r="BR14" s="660"/>
      <c r="BS14" s="661" t="s">
        <v>128</v>
      </c>
      <c r="BT14" s="661"/>
      <c r="BU14" s="661"/>
      <c r="BV14" s="661"/>
      <c r="BW14" s="661"/>
      <c r="BX14" s="661"/>
      <c r="BY14" s="661"/>
      <c r="BZ14" s="661"/>
      <c r="CA14" s="661"/>
      <c r="CB14" s="665"/>
      <c r="CD14" s="654" t="s">
        <v>256</v>
      </c>
      <c r="CE14" s="655"/>
      <c r="CF14" s="655"/>
      <c r="CG14" s="655"/>
      <c r="CH14" s="655"/>
      <c r="CI14" s="655"/>
      <c r="CJ14" s="655"/>
      <c r="CK14" s="655"/>
      <c r="CL14" s="655"/>
      <c r="CM14" s="655"/>
      <c r="CN14" s="655"/>
      <c r="CO14" s="655"/>
      <c r="CP14" s="655"/>
      <c r="CQ14" s="656"/>
      <c r="CR14" s="657">
        <v>312700</v>
      </c>
      <c r="CS14" s="658"/>
      <c r="CT14" s="658"/>
      <c r="CU14" s="658"/>
      <c r="CV14" s="658"/>
      <c r="CW14" s="658"/>
      <c r="CX14" s="658"/>
      <c r="CY14" s="659"/>
      <c r="CZ14" s="660">
        <v>3.8</v>
      </c>
      <c r="DA14" s="660"/>
      <c r="DB14" s="660"/>
      <c r="DC14" s="660"/>
      <c r="DD14" s="666" t="s">
        <v>128</v>
      </c>
      <c r="DE14" s="658"/>
      <c r="DF14" s="658"/>
      <c r="DG14" s="658"/>
      <c r="DH14" s="658"/>
      <c r="DI14" s="658"/>
      <c r="DJ14" s="658"/>
      <c r="DK14" s="658"/>
      <c r="DL14" s="658"/>
      <c r="DM14" s="658"/>
      <c r="DN14" s="658"/>
      <c r="DO14" s="658"/>
      <c r="DP14" s="659"/>
      <c r="DQ14" s="666">
        <v>307500</v>
      </c>
      <c r="DR14" s="658"/>
      <c r="DS14" s="658"/>
      <c r="DT14" s="658"/>
      <c r="DU14" s="658"/>
      <c r="DV14" s="658"/>
      <c r="DW14" s="658"/>
      <c r="DX14" s="658"/>
      <c r="DY14" s="658"/>
      <c r="DZ14" s="658"/>
      <c r="EA14" s="658"/>
      <c r="EB14" s="658"/>
      <c r="EC14" s="667"/>
    </row>
    <row r="15" spans="2:143" ht="11.25" customHeight="1" x14ac:dyDescent="0.15">
      <c r="B15" s="654" t="s">
        <v>257</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258</v>
      </c>
      <c r="AQ15" s="655"/>
      <c r="AR15" s="655"/>
      <c r="AS15" s="655"/>
      <c r="AT15" s="655"/>
      <c r="AU15" s="655"/>
      <c r="AV15" s="655"/>
      <c r="AW15" s="655"/>
      <c r="AX15" s="655"/>
      <c r="AY15" s="655"/>
      <c r="AZ15" s="655"/>
      <c r="BA15" s="655"/>
      <c r="BB15" s="655"/>
      <c r="BC15" s="655"/>
      <c r="BD15" s="655"/>
      <c r="BE15" s="655"/>
      <c r="BF15" s="656"/>
      <c r="BG15" s="657">
        <v>75463</v>
      </c>
      <c r="BH15" s="658"/>
      <c r="BI15" s="658"/>
      <c r="BJ15" s="658"/>
      <c r="BK15" s="658"/>
      <c r="BL15" s="658"/>
      <c r="BM15" s="658"/>
      <c r="BN15" s="659"/>
      <c r="BO15" s="660">
        <v>7.4</v>
      </c>
      <c r="BP15" s="660"/>
      <c r="BQ15" s="660"/>
      <c r="BR15" s="660"/>
      <c r="BS15" s="661" t="s">
        <v>128</v>
      </c>
      <c r="BT15" s="661"/>
      <c r="BU15" s="661"/>
      <c r="BV15" s="661"/>
      <c r="BW15" s="661"/>
      <c r="BX15" s="661"/>
      <c r="BY15" s="661"/>
      <c r="BZ15" s="661"/>
      <c r="CA15" s="661"/>
      <c r="CB15" s="665"/>
      <c r="CD15" s="654" t="s">
        <v>259</v>
      </c>
      <c r="CE15" s="655"/>
      <c r="CF15" s="655"/>
      <c r="CG15" s="655"/>
      <c r="CH15" s="655"/>
      <c r="CI15" s="655"/>
      <c r="CJ15" s="655"/>
      <c r="CK15" s="655"/>
      <c r="CL15" s="655"/>
      <c r="CM15" s="655"/>
      <c r="CN15" s="655"/>
      <c r="CO15" s="655"/>
      <c r="CP15" s="655"/>
      <c r="CQ15" s="656"/>
      <c r="CR15" s="657">
        <v>560300</v>
      </c>
      <c r="CS15" s="658"/>
      <c r="CT15" s="658"/>
      <c r="CU15" s="658"/>
      <c r="CV15" s="658"/>
      <c r="CW15" s="658"/>
      <c r="CX15" s="658"/>
      <c r="CY15" s="659"/>
      <c r="CZ15" s="660">
        <v>6.7</v>
      </c>
      <c r="DA15" s="660"/>
      <c r="DB15" s="660"/>
      <c r="DC15" s="660"/>
      <c r="DD15" s="666">
        <v>33649</v>
      </c>
      <c r="DE15" s="658"/>
      <c r="DF15" s="658"/>
      <c r="DG15" s="658"/>
      <c r="DH15" s="658"/>
      <c r="DI15" s="658"/>
      <c r="DJ15" s="658"/>
      <c r="DK15" s="658"/>
      <c r="DL15" s="658"/>
      <c r="DM15" s="658"/>
      <c r="DN15" s="658"/>
      <c r="DO15" s="658"/>
      <c r="DP15" s="659"/>
      <c r="DQ15" s="666">
        <v>471108</v>
      </c>
      <c r="DR15" s="658"/>
      <c r="DS15" s="658"/>
      <c r="DT15" s="658"/>
      <c r="DU15" s="658"/>
      <c r="DV15" s="658"/>
      <c r="DW15" s="658"/>
      <c r="DX15" s="658"/>
      <c r="DY15" s="658"/>
      <c r="DZ15" s="658"/>
      <c r="EA15" s="658"/>
      <c r="EB15" s="658"/>
      <c r="EC15" s="667"/>
    </row>
    <row r="16" spans="2:143" ht="11.25" customHeight="1" x14ac:dyDescent="0.15">
      <c r="B16" s="654" t="s">
        <v>260</v>
      </c>
      <c r="C16" s="655"/>
      <c r="D16" s="655"/>
      <c r="E16" s="655"/>
      <c r="F16" s="655"/>
      <c r="G16" s="655"/>
      <c r="H16" s="655"/>
      <c r="I16" s="655"/>
      <c r="J16" s="655"/>
      <c r="K16" s="655"/>
      <c r="L16" s="655"/>
      <c r="M16" s="655"/>
      <c r="N16" s="655"/>
      <c r="O16" s="655"/>
      <c r="P16" s="655"/>
      <c r="Q16" s="656"/>
      <c r="R16" s="657">
        <v>4857</v>
      </c>
      <c r="S16" s="658"/>
      <c r="T16" s="658"/>
      <c r="U16" s="658"/>
      <c r="V16" s="658"/>
      <c r="W16" s="658"/>
      <c r="X16" s="658"/>
      <c r="Y16" s="659"/>
      <c r="Z16" s="660">
        <v>0.1</v>
      </c>
      <c r="AA16" s="660"/>
      <c r="AB16" s="660"/>
      <c r="AC16" s="660"/>
      <c r="AD16" s="661">
        <v>4857</v>
      </c>
      <c r="AE16" s="661"/>
      <c r="AF16" s="661"/>
      <c r="AG16" s="661"/>
      <c r="AH16" s="661"/>
      <c r="AI16" s="661"/>
      <c r="AJ16" s="661"/>
      <c r="AK16" s="661"/>
      <c r="AL16" s="662">
        <v>0.1</v>
      </c>
      <c r="AM16" s="663"/>
      <c r="AN16" s="663"/>
      <c r="AO16" s="664"/>
      <c r="AP16" s="654" t="s">
        <v>261</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262</v>
      </c>
      <c r="CE16" s="655"/>
      <c r="CF16" s="655"/>
      <c r="CG16" s="655"/>
      <c r="CH16" s="655"/>
      <c r="CI16" s="655"/>
      <c r="CJ16" s="655"/>
      <c r="CK16" s="655"/>
      <c r="CL16" s="655"/>
      <c r="CM16" s="655"/>
      <c r="CN16" s="655"/>
      <c r="CO16" s="655"/>
      <c r="CP16" s="655"/>
      <c r="CQ16" s="656"/>
      <c r="CR16" s="657" t="s">
        <v>128</v>
      </c>
      <c r="CS16" s="658"/>
      <c r="CT16" s="658"/>
      <c r="CU16" s="658"/>
      <c r="CV16" s="658"/>
      <c r="CW16" s="658"/>
      <c r="CX16" s="658"/>
      <c r="CY16" s="659"/>
      <c r="CZ16" s="660" t="s">
        <v>128</v>
      </c>
      <c r="DA16" s="660"/>
      <c r="DB16" s="660"/>
      <c r="DC16" s="660"/>
      <c r="DD16" s="666" t="s">
        <v>128</v>
      </c>
      <c r="DE16" s="658"/>
      <c r="DF16" s="658"/>
      <c r="DG16" s="658"/>
      <c r="DH16" s="658"/>
      <c r="DI16" s="658"/>
      <c r="DJ16" s="658"/>
      <c r="DK16" s="658"/>
      <c r="DL16" s="658"/>
      <c r="DM16" s="658"/>
      <c r="DN16" s="658"/>
      <c r="DO16" s="658"/>
      <c r="DP16" s="659"/>
      <c r="DQ16" s="666" t="s">
        <v>128</v>
      </c>
      <c r="DR16" s="658"/>
      <c r="DS16" s="658"/>
      <c r="DT16" s="658"/>
      <c r="DU16" s="658"/>
      <c r="DV16" s="658"/>
      <c r="DW16" s="658"/>
      <c r="DX16" s="658"/>
      <c r="DY16" s="658"/>
      <c r="DZ16" s="658"/>
      <c r="EA16" s="658"/>
      <c r="EB16" s="658"/>
      <c r="EC16" s="667"/>
    </row>
    <row r="17" spans="2:133" ht="11.25" customHeight="1" x14ac:dyDescent="0.15">
      <c r="B17" s="654" t="s">
        <v>263</v>
      </c>
      <c r="C17" s="655"/>
      <c r="D17" s="655"/>
      <c r="E17" s="655"/>
      <c r="F17" s="655"/>
      <c r="G17" s="655"/>
      <c r="H17" s="655"/>
      <c r="I17" s="655"/>
      <c r="J17" s="655"/>
      <c r="K17" s="655"/>
      <c r="L17" s="655"/>
      <c r="M17" s="655"/>
      <c r="N17" s="655"/>
      <c r="O17" s="655"/>
      <c r="P17" s="655"/>
      <c r="Q17" s="656"/>
      <c r="R17" s="657">
        <v>11778</v>
      </c>
      <c r="S17" s="658"/>
      <c r="T17" s="658"/>
      <c r="U17" s="658"/>
      <c r="V17" s="658"/>
      <c r="W17" s="658"/>
      <c r="X17" s="658"/>
      <c r="Y17" s="659"/>
      <c r="Z17" s="660">
        <v>0.1</v>
      </c>
      <c r="AA17" s="660"/>
      <c r="AB17" s="660"/>
      <c r="AC17" s="660"/>
      <c r="AD17" s="661">
        <v>11778</v>
      </c>
      <c r="AE17" s="661"/>
      <c r="AF17" s="661"/>
      <c r="AG17" s="661"/>
      <c r="AH17" s="661"/>
      <c r="AI17" s="661"/>
      <c r="AJ17" s="661"/>
      <c r="AK17" s="661"/>
      <c r="AL17" s="662">
        <v>0.3</v>
      </c>
      <c r="AM17" s="663"/>
      <c r="AN17" s="663"/>
      <c r="AO17" s="664"/>
      <c r="AP17" s="654" t="s">
        <v>264</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265</v>
      </c>
      <c r="CE17" s="655"/>
      <c r="CF17" s="655"/>
      <c r="CG17" s="655"/>
      <c r="CH17" s="655"/>
      <c r="CI17" s="655"/>
      <c r="CJ17" s="655"/>
      <c r="CK17" s="655"/>
      <c r="CL17" s="655"/>
      <c r="CM17" s="655"/>
      <c r="CN17" s="655"/>
      <c r="CO17" s="655"/>
      <c r="CP17" s="655"/>
      <c r="CQ17" s="656"/>
      <c r="CR17" s="657">
        <v>903731</v>
      </c>
      <c r="CS17" s="658"/>
      <c r="CT17" s="658"/>
      <c r="CU17" s="658"/>
      <c r="CV17" s="658"/>
      <c r="CW17" s="658"/>
      <c r="CX17" s="658"/>
      <c r="CY17" s="659"/>
      <c r="CZ17" s="660">
        <v>10.9</v>
      </c>
      <c r="DA17" s="660"/>
      <c r="DB17" s="660"/>
      <c r="DC17" s="660"/>
      <c r="DD17" s="666" t="s">
        <v>128</v>
      </c>
      <c r="DE17" s="658"/>
      <c r="DF17" s="658"/>
      <c r="DG17" s="658"/>
      <c r="DH17" s="658"/>
      <c r="DI17" s="658"/>
      <c r="DJ17" s="658"/>
      <c r="DK17" s="658"/>
      <c r="DL17" s="658"/>
      <c r="DM17" s="658"/>
      <c r="DN17" s="658"/>
      <c r="DO17" s="658"/>
      <c r="DP17" s="659"/>
      <c r="DQ17" s="666">
        <v>795458</v>
      </c>
      <c r="DR17" s="658"/>
      <c r="DS17" s="658"/>
      <c r="DT17" s="658"/>
      <c r="DU17" s="658"/>
      <c r="DV17" s="658"/>
      <c r="DW17" s="658"/>
      <c r="DX17" s="658"/>
      <c r="DY17" s="658"/>
      <c r="DZ17" s="658"/>
      <c r="EA17" s="658"/>
      <c r="EB17" s="658"/>
      <c r="EC17" s="667"/>
    </row>
    <row r="18" spans="2:133" ht="11.25" customHeight="1" x14ac:dyDescent="0.15">
      <c r="B18" s="654" t="s">
        <v>266</v>
      </c>
      <c r="C18" s="655"/>
      <c r="D18" s="655"/>
      <c r="E18" s="655"/>
      <c r="F18" s="655"/>
      <c r="G18" s="655"/>
      <c r="H18" s="655"/>
      <c r="I18" s="655"/>
      <c r="J18" s="655"/>
      <c r="K18" s="655"/>
      <c r="L18" s="655"/>
      <c r="M18" s="655"/>
      <c r="N18" s="655"/>
      <c r="O18" s="655"/>
      <c r="P18" s="655"/>
      <c r="Q18" s="656"/>
      <c r="R18" s="657">
        <v>109478</v>
      </c>
      <c r="S18" s="658"/>
      <c r="T18" s="658"/>
      <c r="U18" s="658"/>
      <c r="V18" s="658"/>
      <c r="W18" s="658"/>
      <c r="X18" s="658"/>
      <c r="Y18" s="659"/>
      <c r="Z18" s="660">
        <v>1.3</v>
      </c>
      <c r="AA18" s="660"/>
      <c r="AB18" s="660"/>
      <c r="AC18" s="660"/>
      <c r="AD18" s="661">
        <v>109478</v>
      </c>
      <c r="AE18" s="661"/>
      <c r="AF18" s="661"/>
      <c r="AG18" s="661"/>
      <c r="AH18" s="661"/>
      <c r="AI18" s="661"/>
      <c r="AJ18" s="661"/>
      <c r="AK18" s="661"/>
      <c r="AL18" s="662">
        <v>2.4000000953674316</v>
      </c>
      <c r="AM18" s="663"/>
      <c r="AN18" s="663"/>
      <c r="AO18" s="664"/>
      <c r="AP18" s="654" t="s">
        <v>267</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268</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15">
      <c r="B19" s="654" t="s">
        <v>269</v>
      </c>
      <c r="C19" s="655"/>
      <c r="D19" s="655"/>
      <c r="E19" s="655"/>
      <c r="F19" s="655"/>
      <c r="G19" s="655"/>
      <c r="H19" s="655"/>
      <c r="I19" s="655"/>
      <c r="J19" s="655"/>
      <c r="K19" s="655"/>
      <c r="L19" s="655"/>
      <c r="M19" s="655"/>
      <c r="N19" s="655"/>
      <c r="O19" s="655"/>
      <c r="P19" s="655"/>
      <c r="Q19" s="656"/>
      <c r="R19" s="657">
        <v>2087</v>
      </c>
      <c r="S19" s="658"/>
      <c r="T19" s="658"/>
      <c r="U19" s="658"/>
      <c r="V19" s="658"/>
      <c r="W19" s="658"/>
      <c r="X19" s="658"/>
      <c r="Y19" s="659"/>
      <c r="Z19" s="660">
        <v>0</v>
      </c>
      <c r="AA19" s="660"/>
      <c r="AB19" s="660"/>
      <c r="AC19" s="660"/>
      <c r="AD19" s="661">
        <v>2087</v>
      </c>
      <c r="AE19" s="661"/>
      <c r="AF19" s="661"/>
      <c r="AG19" s="661"/>
      <c r="AH19" s="661"/>
      <c r="AI19" s="661"/>
      <c r="AJ19" s="661"/>
      <c r="AK19" s="661"/>
      <c r="AL19" s="662">
        <v>0</v>
      </c>
      <c r="AM19" s="663"/>
      <c r="AN19" s="663"/>
      <c r="AO19" s="664"/>
      <c r="AP19" s="654" t="s">
        <v>270</v>
      </c>
      <c r="AQ19" s="655"/>
      <c r="AR19" s="655"/>
      <c r="AS19" s="655"/>
      <c r="AT19" s="655"/>
      <c r="AU19" s="655"/>
      <c r="AV19" s="655"/>
      <c r="AW19" s="655"/>
      <c r="AX19" s="655"/>
      <c r="AY19" s="655"/>
      <c r="AZ19" s="655"/>
      <c r="BA19" s="655"/>
      <c r="BB19" s="655"/>
      <c r="BC19" s="655"/>
      <c r="BD19" s="655"/>
      <c r="BE19" s="655"/>
      <c r="BF19" s="656"/>
      <c r="BG19" s="657">
        <v>68699</v>
      </c>
      <c r="BH19" s="658"/>
      <c r="BI19" s="658"/>
      <c r="BJ19" s="658"/>
      <c r="BK19" s="658"/>
      <c r="BL19" s="658"/>
      <c r="BM19" s="658"/>
      <c r="BN19" s="659"/>
      <c r="BO19" s="660">
        <v>6.7</v>
      </c>
      <c r="BP19" s="660"/>
      <c r="BQ19" s="660"/>
      <c r="BR19" s="660"/>
      <c r="BS19" s="661" t="s">
        <v>128</v>
      </c>
      <c r="BT19" s="661"/>
      <c r="BU19" s="661"/>
      <c r="BV19" s="661"/>
      <c r="BW19" s="661"/>
      <c r="BX19" s="661"/>
      <c r="BY19" s="661"/>
      <c r="BZ19" s="661"/>
      <c r="CA19" s="661"/>
      <c r="CB19" s="665"/>
      <c r="CD19" s="654" t="s">
        <v>271</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15">
      <c r="B20" s="654" t="s">
        <v>272</v>
      </c>
      <c r="C20" s="655"/>
      <c r="D20" s="655"/>
      <c r="E20" s="655"/>
      <c r="F20" s="655"/>
      <c r="G20" s="655"/>
      <c r="H20" s="655"/>
      <c r="I20" s="655"/>
      <c r="J20" s="655"/>
      <c r="K20" s="655"/>
      <c r="L20" s="655"/>
      <c r="M20" s="655"/>
      <c r="N20" s="655"/>
      <c r="O20" s="655"/>
      <c r="P20" s="655"/>
      <c r="Q20" s="656"/>
      <c r="R20" s="657">
        <v>1349</v>
      </c>
      <c r="S20" s="658"/>
      <c r="T20" s="658"/>
      <c r="U20" s="658"/>
      <c r="V20" s="658"/>
      <c r="W20" s="658"/>
      <c r="X20" s="658"/>
      <c r="Y20" s="659"/>
      <c r="Z20" s="660">
        <v>0</v>
      </c>
      <c r="AA20" s="660"/>
      <c r="AB20" s="660"/>
      <c r="AC20" s="660"/>
      <c r="AD20" s="661">
        <v>1349</v>
      </c>
      <c r="AE20" s="661"/>
      <c r="AF20" s="661"/>
      <c r="AG20" s="661"/>
      <c r="AH20" s="661"/>
      <c r="AI20" s="661"/>
      <c r="AJ20" s="661"/>
      <c r="AK20" s="661"/>
      <c r="AL20" s="662">
        <v>0</v>
      </c>
      <c r="AM20" s="663"/>
      <c r="AN20" s="663"/>
      <c r="AO20" s="664"/>
      <c r="AP20" s="654" t="s">
        <v>273</v>
      </c>
      <c r="AQ20" s="655"/>
      <c r="AR20" s="655"/>
      <c r="AS20" s="655"/>
      <c r="AT20" s="655"/>
      <c r="AU20" s="655"/>
      <c r="AV20" s="655"/>
      <c r="AW20" s="655"/>
      <c r="AX20" s="655"/>
      <c r="AY20" s="655"/>
      <c r="AZ20" s="655"/>
      <c r="BA20" s="655"/>
      <c r="BB20" s="655"/>
      <c r="BC20" s="655"/>
      <c r="BD20" s="655"/>
      <c r="BE20" s="655"/>
      <c r="BF20" s="656"/>
      <c r="BG20" s="657">
        <v>68699</v>
      </c>
      <c r="BH20" s="658"/>
      <c r="BI20" s="658"/>
      <c r="BJ20" s="658"/>
      <c r="BK20" s="658"/>
      <c r="BL20" s="658"/>
      <c r="BM20" s="658"/>
      <c r="BN20" s="659"/>
      <c r="BO20" s="660">
        <v>6.7</v>
      </c>
      <c r="BP20" s="660"/>
      <c r="BQ20" s="660"/>
      <c r="BR20" s="660"/>
      <c r="BS20" s="661" t="s">
        <v>128</v>
      </c>
      <c r="BT20" s="661"/>
      <c r="BU20" s="661"/>
      <c r="BV20" s="661"/>
      <c r="BW20" s="661"/>
      <c r="BX20" s="661"/>
      <c r="BY20" s="661"/>
      <c r="BZ20" s="661"/>
      <c r="CA20" s="661"/>
      <c r="CB20" s="665"/>
      <c r="CD20" s="654" t="s">
        <v>274</v>
      </c>
      <c r="CE20" s="655"/>
      <c r="CF20" s="655"/>
      <c r="CG20" s="655"/>
      <c r="CH20" s="655"/>
      <c r="CI20" s="655"/>
      <c r="CJ20" s="655"/>
      <c r="CK20" s="655"/>
      <c r="CL20" s="655"/>
      <c r="CM20" s="655"/>
      <c r="CN20" s="655"/>
      <c r="CO20" s="655"/>
      <c r="CP20" s="655"/>
      <c r="CQ20" s="656"/>
      <c r="CR20" s="657">
        <v>8327476</v>
      </c>
      <c r="CS20" s="658"/>
      <c r="CT20" s="658"/>
      <c r="CU20" s="658"/>
      <c r="CV20" s="658"/>
      <c r="CW20" s="658"/>
      <c r="CX20" s="658"/>
      <c r="CY20" s="659"/>
      <c r="CZ20" s="660">
        <v>100</v>
      </c>
      <c r="DA20" s="660"/>
      <c r="DB20" s="660"/>
      <c r="DC20" s="660"/>
      <c r="DD20" s="666">
        <v>1003375</v>
      </c>
      <c r="DE20" s="658"/>
      <c r="DF20" s="658"/>
      <c r="DG20" s="658"/>
      <c r="DH20" s="658"/>
      <c r="DI20" s="658"/>
      <c r="DJ20" s="658"/>
      <c r="DK20" s="658"/>
      <c r="DL20" s="658"/>
      <c r="DM20" s="658"/>
      <c r="DN20" s="658"/>
      <c r="DO20" s="658"/>
      <c r="DP20" s="659"/>
      <c r="DQ20" s="666">
        <v>5537455</v>
      </c>
      <c r="DR20" s="658"/>
      <c r="DS20" s="658"/>
      <c r="DT20" s="658"/>
      <c r="DU20" s="658"/>
      <c r="DV20" s="658"/>
      <c r="DW20" s="658"/>
      <c r="DX20" s="658"/>
      <c r="DY20" s="658"/>
      <c r="DZ20" s="658"/>
      <c r="EA20" s="658"/>
      <c r="EB20" s="658"/>
      <c r="EC20" s="667"/>
    </row>
    <row r="21" spans="2:133" ht="11.25" customHeight="1" x14ac:dyDescent="0.15">
      <c r="B21" s="654" t="s">
        <v>275</v>
      </c>
      <c r="C21" s="655"/>
      <c r="D21" s="655"/>
      <c r="E21" s="655"/>
      <c r="F21" s="655"/>
      <c r="G21" s="655"/>
      <c r="H21" s="655"/>
      <c r="I21" s="655"/>
      <c r="J21" s="655"/>
      <c r="K21" s="655"/>
      <c r="L21" s="655"/>
      <c r="M21" s="655"/>
      <c r="N21" s="655"/>
      <c r="O21" s="655"/>
      <c r="P21" s="655"/>
      <c r="Q21" s="656"/>
      <c r="R21" s="657">
        <v>541</v>
      </c>
      <c r="S21" s="658"/>
      <c r="T21" s="658"/>
      <c r="U21" s="658"/>
      <c r="V21" s="658"/>
      <c r="W21" s="658"/>
      <c r="X21" s="658"/>
      <c r="Y21" s="659"/>
      <c r="Z21" s="660">
        <v>0</v>
      </c>
      <c r="AA21" s="660"/>
      <c r="AB21" s="660"/>
      <c r="AC21" s="660"/>
      <c r="AD21" s="661">
        <v>541</v>
      </c>
      <c r="AE21" s="661"/>
      <c r="AF21" s="661"/>
      <c r="AG21" s="661"/>
      <c r="AH21" s="661"/>
      <c r="AI21" s="661"/>
      <c r="AJ21" s="661"/>
      <c r="AK21" s="661"/>
      <c r="AL21" s="662">
        <v>0</v>
      </c>
      <c r="AM21" s="663"/>
      <c r="AN21" s="663"/>
      <c r="AO21" s="664"/>
      <c r="AP21" s="654" t="s">
        <v>276</v>
      </c>
      <c r="AQ21" s="670"/>
      <c r="AR21" s="670"/>
      <c r="AS21" s="670"/>
      <c r="AT21" s="670"/>
      <c r="AU21" s="670"/>
      <c r="AV21" s="670"/>
      <c r="AW21" s="670"/>
      <c r="AX21" s="670"/>
      <c r="AY21" s="670"/>
      <c r="AZ21" s="670"/>
      <c r="BA21" s="670"/>
      <c r="BB21" s="670"/>
      <c r="BC21" s="670"/>
      <c r="BD21" s="670"/>
      <c r="BE21" s="670"/>
      <c r="BF21" s="671"/>
      <c r="BG21" s="657">
        <v>68699</v>
      </c>
      <c r="BH21" s="658"/>
      <c r="BI21" s="658"/>
      <c r="BJ21" s="658"/>
      <c r="BK21" s="658"/>
      <c r="BL21" s="658"/>
      <c r="BM21" s="658"/>
      <c r="BN21" s="659"/>
      <c r="BO21" s="660">
        <v>6.7</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6" t="s">
        <v>277</v>
      </c>
      <c r="C22" s="687"/>
      <c r="D22" s="687"/>
      <c r="E22" s="687"/>
      <c r="F22" s="687"/>
      <c r="G22" s="687"/>
      <c r="H22" s="687"/>
      <c r="I22" s="687"/>
      <c r="J22" s="687"/>
      <c r="K22" s="687"/>
      <c r="L22" s="687"/>
      <c r="M22" s="687"/>
      <c r="N22" s="687"/>
      <c r="O22" s="687"/>
      <c r="P22" s="687"/>
      <c r="Q22" s="688"/>
      <c r="R22" s="657">
        <v>105501</v>
      </c>
      <c r="S22" s="658"/>
      <c r="T22" s="658"/>
      <c r="U22" s="658"/>
      <c r="V22" s="658"/>
      <c r="W22" s="658"/>
      <c r="X22" s="658"/>
      <c r="Y22" s="659"/>
      <c r="Z22" s="660">
        <v>1.2</v>
      </c>
      <c r="AA22" s="660"/>
      <c r="AB22" s="660"/>
      <c r="AC22" s="660"/>
      <c r="AD22" s="661">
        <v>105501</v>
      </c>
      <c r="AE22" s="661"/>
      <c r="AF22" s="661"/>
      <c r="AG22" s="661"/>
      <c r="AH22" s="661"/>
      <c r="AI22" s="661"/>
      <c r="AJ22" s="661"/>
      <c r="AK22" s="661"/>
      <c r="AL22" s="662">
        <v>2.2999999523162842</v>
      </c>
      <c r="AM22" s="663"/>
      <c r="AN22" s="663"/>
      <c r="AO22" s="664"/>
      <c r="AP22" s="654" t="s">
        <v>278</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279</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280</v>
      </c>
      <c r="C23" s="655"/>
      <c r="D23" s="655"/>
      <c r="E23" s="655"/>
      <c r="F23" s="655"/>
      <c r="G23" s="655"/>
      <c r="H23" s="655"/>
      <c r="I23" s="655"/>
      <c r="J23" s="655"/>
      <c r="K23" s="655"/>
      <c r="L23" s="655"/>
      <c r="M23" s="655"/>
      <c r="N23" s="655"/>
      <c r="O23" s="655"/>
      <c r="P23" s="655"/>
      <c r="Q23" s="656"/>
      <c r="R23" s="657">
        <v>3696178</v>
      </c>
      <c r="S23" s="658"/>
      <c r="T23" s="658"/>
      <c r="U23" s="658"/>
      <c r="V23" s="658"/>
      <c r="W23" s="658"/>
      <c r="X23" s="658"/>
      <c r="Y23" s="659"/>
      <c r="Z23" s="660">
        <v>43.3</v>
      </c>
      <c r="AA23" s="660"/>
      <c r="AB23" s="660"/>
      <c r="AC23" s="660"/>
      <c r="AD23" s="661">
        <v>3111615</v>
      </c>
      <c r="AE23" s="661"/>
      <c r="AF23" s="661"/>
      <c r="AG23" s="661"/>
      <c r="AH23" s="661"/>
      <c r="AI23" s="661"/>
      <c r="AJ23" s="661"/>
      <c r="AK23" s="661"/>
      <c r="AL23" s="662">
        <v>67.8</v>
      </c>
      <c r="AM23" s="663"/>
      <c r="AN23" s="663"/>
      <c r="AO23" s="664"/>
      <c r="AP23" s="654" t="s">
        <v>281</v>
      </c>
      <c r="AQ23" s="670"/>
      <c r="AR23" s="670"/>
      <c r="AS23" s="670"/>
      <c r="AT23" s="670"/>
      <c r="AU23" s="670"/>
      <c r="AV23" s="670"/>
      <c r="AW23" s="670"/>
      <c r="AX23" s="670"/>
      <c r="AY23" s="670"/>
      <c r="AZ23" s="670"/>
      <c r="BA23" s="670"/>
      <c r="BB23" s="670"/>
      <c r="BC23" s="670"/>
      <c r="BD23" s="670"/>
      <c r="BE23" s="670"/>
      <c r="BF23" s="671"/>
      <c r="BG23" s="657" t="s">
        <v>128</v>
      </c>
      <c r="BH23" s="658"/>
      <c r="BI23" s="658"/>
      <c r="BJ23" s="658"/>
      <c r="BK23" s="658"/>
      <c r="BL23" s="658"/>
      <c r="BM23" s="658"/>
      <c r="BN23" s="659"/>
      <c r="BO23" s="660" t="s">
        <v>128</v>
      </c>
      <c r="BP23" s="660"/>
      <c r="BQ23" s="660"/>
      <c r="BR23" s="660"/>
      <c r="BS23" s="661" t="s">
        <v>128</v>
      </c>
      <c r="BT23" s="661"/>
      <c r="BU23" s="661"/>
      <c r="BV23" s="661"/>
      <c r="BW23" s="661"/>
      <c r="BX23" s="661"/>
      <c r="BY23" s="661"/>
      <c r="BZ23" s="661"/>
      <c r="CA23" s="661"/>
      <c r="CB23" s="665"/>
      <c r="CD23" s="639" t="s">
        <v>221</v>
      </c>
      <c r="CE23" s="640"/>
      <c r="CF23" s="640"/>
      <c r="CG23" s="640"/>
      <c r="CH23" s="640"/>
      <c r="CI23" s="640"/>
      <c r="CJ23" s="640"/>
      <c r="CK23" s="640"/>
      <c r="CL23" s="640"/>
      <c r="CM23" s="640"/>
      <c r="CN23" s="640"/>
      <c r="CO23" s="640"/>
      <c r="CP23" s="640"/>
      <c r="CQ23" s="641"/>
      <c r="CR23" s="639" t="s">
        <v>282</v>
      </c>
      <c r="CS23" s="640"/>
      <c r="CT23" s="640"/>
      <c r="CU23" s="640"/>
      <c r="CV23" s="640"/>
      <c r="CW23" s="640"/>
      <c r="CX23" s="640"/>
      <c r="CY23" s="641"/>
      <c r="CZ23" s="639" t="s">
        <v>283</v>
      </c>
      <c r="DA23" s="640"/>
      <c r="DB23" s="640"/>
      <c r="DC23" s="641"/>
      <c r="DD23" s="639" t="s">
        <v>284</v>
      </c>
      <c r="DE23" s="640"/>
      <c r="DF23" s="640"/>
      <c r="DG23" s="640"/>
      <c r="DH23" s="640"/>
      <c r="DI23" s="640"/>
      <c r="DJ23" s="640"/>
      <c r="DK23" s="641"/>
      <c r="DL23" s="681" t="s">
        <v>285</v>
      </c>
      <c r="DM23" s="682"/>
      <c r="DN23" s="682"/>
      <c r="DO23" s="682"/>
      <c r="DP23" s="682"/>
      <c r="DQ23" s="682"/>
      <c r="DR23" s="682"/>
      <c r="DS23" s="682"/>
      <c r="DT23" s="682"/>
      <c r="DU23" s="682"/>
      <c r="DV23" s="683"/>
      <c r="DW23" s="639" t="s">
        <v>286</v>
      </c>
      <c r="DX23" s="640"/>
      <c r="DY23" s="640"/>
      <c r="DZ23" s="640"/>
      <c r="EA23" s="640"/>
      <c r="EB23" s="640"/>
      <c r="EC23" s="641"/>
    </row>
    <row r="24" spans="2:133" ht="11.25" customHeight="1" x14ac:dyDescent="0.15">
      <c r="B24" s="654" t="s">
        <v>287</v>
      </c>
      <c r="C24" s="655"/>
      <c r="D24" s="655"/>
      <c r="E24" s="655"/>
      <c r="F24" s="655"/>
      <c r="G24" s="655"/>
      <c r="H24" s="655"/>
      <c r="I24" s="655"/>
      <c r="J24" s="655"/>
      <c r="K24" s="655"/>
      <c r="L24" s="655"/>
      <c r="M24" s="655"/>
      <c r="N24" s="655"/>
      <c r="O24" s="655"/>
      <c r="P24" s="655"/>
      <c r="Q24" s="656"/>
      <c r="R24" s="657">
        <v>3111615</v>
      </c>
      <c r="S24" s="658"/>
      <c r="T24" s="658"/>
      <c r="U24" s="658"/>
      <c r="V24" s="658"/>
      <c r="W24" s="658"/>
      <c r="X24" s="658"/>
      <c r="Y24" s="659"/>
      <c r="Z24" s="660">
        <v>36.4</v>
      </c>
      <c r="AA24" s="660"/>
      <c r="AB24" s="660"/>
      <c r="AC24" s="660"/>
      <c r="AD24" s="661">
        <v>3111615</v>
      </c>
      <c r="AE24" s="661"/>
      <c r="AF24" s="661"/>
      <c r="AG24" s="661"/>
      <c r="AH24" s="661"/>
      <c r="AI24" s="661"/>
      <c r="AJ24" s="661"/>
      <c r="AK24" s="661"/>
      <c r="AL24" s="662">
        <v>67.8</v>
      </c>
      <c r="AM24" s="663"/>
      <c r="AN24" s="663"/>
      <c r="AO24" s="664"/>
      <c r="AP24" s="654" t="s">
        <v>288</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289</v>
      </c>
      <c r="CE24" s="644"/>
      <c r="CF24" s="644"/>
      <c r="CG24" s="644"/>
      <c r="CH24" s="644"/>
      <c r="CI24" s="644"/>
      <c r="CJ24" s="644"/>
      <c r="CK24" s="644"/>
      <c r="CL24" s="644"/>
      <c r="CM24" s="644"/>
      <c r="CN24" s="644"/>
      <c r="CO24" s="644"/>
      <c r="CP24" s="644"/>
      <c r="CQ24" s="645"/>
      <c r="CR24" s="646">
        <v>3378915</v>
      </c>
      <c r="CS24" s="647"/>
      <c r="CT24" s="647"/>
      <c r="CU24" s="647"/>
      <c r="CV24" s="647"/>
      <c r="CW24" s="647"/>
      <c r="CX24" s="647"/>
      <c r="CY24" s="648"/>
      <c r="CZ24" s="651">
        <v>40.6</v>
      </c>
      <c r="DA24" s="652"/>
      <c r="DB24" s="652"/>
      <c r="DC24" s="668"/>
      <c r="DD24" s="689">
        <v>2508767</v>
      </c>
      <c r="DE24" s="647"/>
      <c r="DF24" s="647"/>
      <c r="DG24" s="647"/>
      <c r="DH24" s="647"/>
      <c r="DI24" s="647"/>
      <c r="DJ24" s="647"/>
      <c r="DK24" s="648"/>
      <c r="DL24" s="689">
        <v>2354476</v>
      </c>
      <c r="DM24" s="647"/>
      <c r="DN24" s="647"/>
      <c r="DO24" s="647"/>
      <c r="DP24" s="647"/>
      <c r="DQ24" s="647"/>
      <c r="DR24" s="647"/>
      <c r="DS24" s="647"/>
      <c r="DT24" s="647"/>
      <c r="DU24" s="647"/>
      <c r="DV24" s="648"/>
      <c r="DW24" s="651">
        <v>49.4</v>
      </c>
      <c r="DX24" s="652"/>
      <c r="DY24" s="652"/>
      <c r="DZ24" s="652"/>
      <c r="EA24" s="652"/>
      <c r="EB24" s="652"/>
      <c r="EC24" s="653"/>
    </row>
    <row r="25" spans="2:133" ht="11.25" customHeight="1" x14ac:dyDescent="0.15">
      <c r="B25" s="654" t="s">
        <v>290</v>
      </c>
      <c r="C25" s="655"/>
      <c r="D25" s="655"/>
      <c r="E25" s="655"/>
      <c r="F25" s="655"/>
      <c r="G25" s="655"/>
      <c r="H25" s="655"/>
      <c r="I25" s="655"/>
      <c r="J25" s="655"/>
      <c r="K25" s="655"/>
      <c r="L25" s="655"/>
      <c r="M25" s="655"/>
      <c r="N25" s="655"/>
      <c r="O25" s="655"/>
      <c r="P25" s="655"/>
      <c r="Q25" s="656"/>
      <c r="R25" s="657">
        <v>584563</v>
      </c>
      <c r="S25" s="658"/>
      <c r="T25" s="658"/>
      <c r="U25" s="658"/>
      <c r="V25" s="658"/>
      <c r="W25" s="658"/>
      <c r="X25" s="658"/>
      <c r="Y25" s="659"/>
      <c r="Z25" s="660">
        <v>6.8</v>
      </c>
      <c r="AA25" s="660"/>
      <c r="AB25" s="660"/>
      <c r="AC25" s="660"/>
      <c r="AD25" s="661" t="s">
        <v>128</v>
      </c>
      <c r="AE25" s="661"/>
      <c r="AF25" s="661"/>
      <c r="AG25" s="661"/>
      <c r="AH25" s="661"/>
      <c r="AI25" s="661"/>
      <c r="AJ25" s="661"/>
      <c r="AK25" s="661"/>
      <c r="AL25" s="662" t="s">
        <v>128</v>
      </c>
      <c r="AM25" s="663"/>
      <c r="AN25" s="663"/>
      <c r="AO25" s="664"/>
      <c r="AP25" s="654" t="s">
        <v>291</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292</v>
      </c>
      <c r="CE25" s="655"/>
      <c r="CF25" s="655"/>
      <c r="CG25" s="655"/>
      <c r="CH25" s="655"/>
      <c r="CI25" s="655"/>
      <c r="CJ25" s="655"/>
      <c r="CK25" s="655"/>
      <c r="CL25" s="655"/>
      <c r="CM25" s="655"/>
      <c r="CN25" s="655"/>
      <c r="CO25" s="655"/>
      <c r="CP25" s="655"/>
      <c r="CQ25" s="656"/>
      <c r="CR25" s="657">
        <v>1463357</v>
      </c>
      <c r="CS25" s="690"/>
      <c r="CT25" s="690"/>
      <c r="CU25" s="690"/>
      <c r="CV25" s="690"/>
      <c r="CW25" s="690"/>
      <c r="CX25" s="690"/>
      <c r="CY25" s="691"/>
      <c r="CZ25" s="662">
        <v>17.600000000000001</v>
      </c>
      <c r="DA25" s="684"/>
      <c r="DB25" s="684"/>
      <c r="DC25" s="692"/>
      <c r="DD25" s="666">
        <v>1412223</v>
      </c>
      <c r="DE25" s="690"/>
      <c r="DF25" s="690"/>
      <c r="DG25" s="690"/>
      <c r="DH25" s="690"/>
      <c r="DI25" s="690"/>
      <c r="DJ25" s="690"/>
      <c r="DK25" s="691"/>
      <c r="DL25" s="666">
        <v>1276564</v>
      </c>
      <c r="DM25" s="690"/>
      <c r="DN25" s="690"/>
      <c r="DO25" s="690"/>
      <c r="DP25" s="690"/>
      <c r="DQ25" s="690"/>
      <c r="DR25" s="690"/>
      <c r="DS25" s="690"/>
      <c r="DT25" s="690"/>
      <c r="DU25" s="690"/>
      <c r="DV25" s="691"/>
      <c r="DW25" s="662">
        <v>26.8</v>
      </c>
      <c r="DX25" s="684"/>
      <c r="DY25" s="684"/>
      <c r="DZ25" s="684"/>
      <c r="EA25" s="684"/>
      <c r="EB25" s="684"/>
      <c r="EC25" s="685"/>
    </row>
    <row r="26" spans="2:133" ht="11.25" customHeight="1" x14ac:dyDescent="0.15">
      <c r="B26" s="654" t="s">
        <v>293</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294</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295</v>
      </c>
      <c r="CE26" s="655"/>
      <c r="CF26" s="655"/>
      <c r="CG26" s="655"/>
      <c r="CH26" s="655"/>
      <c r="CI26" s="655"/>
      <c r="CJ26" s="655"/>
      <c r="CK26" s="655"/>
      <c r="CL26" s="655"/>
      <c r="CM26" s="655"/>
      <c r="CN26" s="655"/>
      <c r="CO26" s="655"/>
      <c r="CP26" s="655"/>
      <c r="CQ26" s="656"/>
      <c r="CR26" s="657">
        <v>795321</v>
      </c>
      <c r="CS26" s="658"/>
      <c r="CT26" s="658"/>
      <c r="CU26" s="658"/>
      <c r="CV26" s="658"/>
      <c r="CW26" s="658"/>
      <c r="CX26" s="658"/>
      <c r="CY26" s="659"/>
      <c r="CZ26" s="662">
        <v>9.6</v>
      </c>
      <c r="DA26" s="684"/>
      <c r="DB26" s="684"/>
      <c r="DC26" s="692"/>
      <c r="DD26" s="666">
        <v>795321</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4"/>
      <c r="DY26" s="684"/>
      <c r="DZ26" s="684"/>
      <c r="EA26" s="684"/>
      <c r="EB26" s="684"/>
      <c r="EC26" s="685"/>
    </row>
    <row r="27" spans="2:133" ht="11.25" customHeight="1" x14ac:dyDescent="0.15">
      <c r="B27" s="654" t="s">
        <v>296</v>
      </c>
      <c r="C27" s="655"/>
      <c r="D27" s="655"/>
      <c r="E27" s="655"/>
      <c r="F27" s="655"/>
      <c r="G27" s="655"/>
      <c r="H27" s="655"/>
      <c r="I27" s="655"/>
      <c r="J27" s="655"/>
      <c r="K27" s="655"/>
      <c r="L27" s="655"/>
      <c r="M27" s="655"/>
      <c r="N27" s="655"/>
      <c r="O27" s="655"/>
      <c r="P27" s="655"/>
      <c r="Q27" s="656"/>
      <c r="R27" s="657">
        <v>5164673</v>
      </c>
      <c r="S27" s="658"/>
      <c r="T27" s="658"/>
      <c r="U27" s="658"/>
      <c r="V27" s="658"/>
      <c r="W27" s="658"/>
      <c r="X27" s="658"/>
      <c r="Y27" s="659"/>
      <c r="Z27" s="660">
        <v>60.5</v>
      </c>
      <c r="AA27" s="660"/>
      <c r="AB27" s="660"/>
      <c r="AC27" s="660"/>
      <c r="AD27" s="661">
        <v>4580110</v>
      </c>
      <c r="AE27" s="661"/>
      <c r="AF27" s="661"/>
      <c r="AG27" s="661"/>
      <c r="AH27" s="661"/>
      <c r="AI27" s="661"/>
      <c r="AJ27" s="661"/>
      <c r="AK27" s="661"/>
      <c r="AL27" s="662">
        <v>99.699996948242188</v>
      </c>
      <c r="AM27" s="663"/>
      <c r="AN27" s="663"/>
      <c r="AO27" s="664"/>
      <c r="AP27" s="654" t="s">
        <v>297</v>
      </c>
      <c r="AQ27" s="655"/>
      <c r="AR27" s="655"/>
      <c r="AS27" s="655"/>
      <c r="AT27" s="655"/>
      <c r="AU27" s="655"/>
      <c r="AV27" s="655"/>
      <c r="AW27" s="655"/>
      <c r="AX27" s="655"/>
      <c r="AY27" s="655"/>
      <c r="AZ27" s="655"/>
      <c r="BA27" s="655"/>
      <c r="BB27" s="655"/>
      <c r="BC27" s="655"/>
      <c r="BD27" s="655"/>
      <c r="BE27" s="655"/>
      <c r="BF27" s="656"/>
      <c r="BG27" s="657">
        <v>1025768</v>
      </c>
      <c r="BH27" s="658"/>
      <c r="BI27" s="658"/>
      <c r="BJ27" s="658"/>
      <c r="BK27" s="658"/>
      <c r="BL27" s="658"/>
      <c r="BM27" s="658"/>
      <c r="BN27" s="659"/>
      <c r="BO27" s="660">
        <v>100</v>
      </c>
      <c r="BP27" s="660"/>
      <c r="BQ27" s="660"/>
      <c r="BR27" s="660"/>
      <c r="BS27" s="661">
        <v>11547</v>
      </c>
      <c r="BT27" s="661"/>
      <c r="BU27" s="661"/>
      <c r="BV27" s="661"/>
      <c r="BW27" s="661"/>
      <c r="BX27" s="661"/>
      <c r="BY27" s="661"/>
      <c r="BZ27" s="661"/>
      <c r="CA27" s="661"/>
      <c r="CB27" s="665"/>
      <c r="CD27" s="654" t="s">
        <v>298</v>
      </c>
      <c r="CE27" s="655"/>
      <c r="CF27" s="655"/>
      <c r="CG27" s="655"/>
      <c r="CH27" s="655"/>
      <c r="CI27" s="655"/>
      <c r="CJ27" s="655"/>
      <c r="CK27" s="655"/>
      <c r="CL27" s="655"/>
      <c r="CM27" s="655"/>
      <c r="CN27" s="655"/>
      <c r="CO27" s="655"/>
      <c r="CP27" s="655"/>
      <c r="CQ27" s="656"/>
      <c r="CR27" s="657">
        <v>1011827</v>
      </c>
      <c r="CS27" s="690"/>
      <c r="CT27" s="690"/>
      <c r="CU27" s="690"/>
      <c r="CV27" s="690"/>
      <c r="CW27" s="690"/>
      <c r="CX27" s="690"/>
      <c r="CY27" s="691"/>
      <c r="CZ27" s="662">
        <v>12.2</v>
      </c>
      <c r="DA27" s="684"/>
      <c r="DB27" s="684"/>
      <c r="DC27" s="692"/>
      <c r="DD27" s="666">
        <v>301086</v>
      </c>
      <c r="DE27" s="690"/>
      <c r="DF27" s="690"/>
      <c r="DG27" s="690"/>
      <c r="DH27" s="690"/>
      <c r="DI27" s="690"/>
      <c r="DJ27" s="690"/>
      <c r="DK27" s="691"/>
      <c r="DL27" s="666">
        <v>282454</v>
      </c>
      <c r="DM27" s="690"/>
      <c r="DN27" s="690"/>
      <c r="DO27" s="690"/>
      <c r="DP27" s="690"/>
      <c r="DQ27" s="690"/>
      <c r="DR27" s="690"/>
      <c r="DS27" s="690"/>
      <c r="DT27" s="690"/>
      <c r="DU27" s="690"/>
      <c r="DV27" s="691"/>
      <c r="DW27" s="662">
        <v>5.9</v>
      </c>
      <c r="DX27" s="684"/>
      <c r="DY27" s="684"/>
      <c r="DZ27" s="684"/>
      <c r="EA27" s="684"/>
      <c r="EB27" s="684"/>
      <c r="EC27" s="685"/>
    </row>
    <row r="28" spans="2:133" ht="11.25" customHeight="1" x14ac:dyDescent="0.15">
      <c r="B28" s="654" t="s">
        <v>299</v>
      </c>
      <c r="C28" s="655"/>
      <c r="D28" s="655"/>
      <c r="E28" s="655"/>
      <c r="F28" s="655"/>
      <c r="G28" s="655"/>
      <c r="H28" s="655"/>
      <c r="I28" s="655"/>
      <c r="J28" s="655"/>
      <c r="K28" s="655"/>
      <c r="L28" s="655"/>
      <c r="M28" s="655"/>
      <c r="N28" s="655"/>
      <c r="O28" s="655"/>
      <c r="P28" s="655"/>
      <c r="Q28" s="656"/>
      <c r="R28" s="657">
        <v>870</v>
      </c>
      <c r="S28" s="658"/>
      <c r="T28" s="658"/>
      <c r="U28" s="658"/>
      <c r="V28" s="658"/>
      <c r="W28" s="658"/>
      <c r="X28" s="658"/>
      <c r="Y28" s="659"/>
      <c r="Z28" s="660">
        <v>0</v>
      </c>
      <c r="AA28" s="660"/>
      <c r="AB28" s="660"/>
      <c r="AC28" s="660"/>
      <c r="AD28" s="661">
        <v>870</v>
      </c>
      <c r="AE28" s="661"/>
      <c r="AF28" s="661"/>
      <c r="AG28" s="661"/>
      <c r="AH28" s="661"/>
      <c r="AI28" s="661"/>
      <c r="AJ28" s="661"/>
      <c r="AK28" s="661"/>
      <c r="AL28" s="662">
        <v>0</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300</v>
      </c>
      <c r="CE28" s="655"/>
      <c r="CF28" s="655"/>
      <c r="CG28" s="655"/>
      <c r="CH28" s="655"/>
      <c r="CI28" s="655"/>
      <c r="CJ28" s="655"/>
      <c r="CK28" s="655"/>
      <c r="CL28" s="655"/>
      <c r="CM28" s="655"/>
      <c r="CN28" s="655"/>
      <c r="CO28" s="655"/>
      <c r="CP28" s="655"/>
      <c r="CQ28" s="656"/>
      <c r="CR28" s="657">
        <v>903731</v>
      </c>
      <c r="CS28" s="658"/>
      <c r="CT28" s="658"/>
      <c r="CU28" s="658"/>
      <c r="CV28" s="658"/>
      <c r="CW28" s="658"/>
      <c r="CX28" s="658"/>
      <c r="CY28" s="659"/>
      <c r="CZ28" s="662">
        <v>10.9</v>
      </c>
      <c r="DA28" s="684"/>
      <c r="DB28" s="684"/>
      <c r="DC28" s="692"/>
      <c r="DD28" s="666">
        <v>795458</v>
      </c>
      <c r="DE28" s="658"/>
      <c r="DF28" s="658"/>
      <c r="DG28" s="658"/>
      <c r="DH28" s="658"/>
      <c r="DI28" s="658"/>
      <c r="DJ28" s="658"/>
      <c r="DK28" s="659"/>
      <c r="DL28" s="666">
        <v>795458</v>
      </c>
      <c r="DM28" s="658"/>
      <c r="DN28" s="658"/>
      <c r="DO28" s="658"/>
      <c r="DP28" s="658"/>
      <c r="DQ28" s="658"/>
      <c r="DR28" s="658"/>
      <c r="DS28" s="658"/>
      <c r="DT28" s="658"/>
      <c r="DU28" s="658"/>
      <c r="DV28" s="659"/>
      <c r="DW28" s="662">
        <v>16.7</v>
      </c>
      <c r="DX28" s="684"/>
      <c r="DY28" s="684"/>
      <c r="DZ28" s="684"/>
      <c r="EA28" s="684"/>
      <c r="EB28" s="684"/>
      <c r="EC28" s="685"/>
    </row>
    <row r="29" spans="2:133" ht="11.25" customHeight="1" x14ac:dyDescent="0.15">
      <c r="B29" s="654" t="s">
        <v>301</v>
      </c>
      <c r="C29" s="655"/>
      <c r="D29" s="655"/>
      <c r="E29" s="655"/>
      <c r="F29" s="655"/>
      <c r="G29" s="655"/>
      <c r="H29" s="655"/>
      <c r="I29" s="655"/>
      <c r="J29" s="655"/>
      <c r="K29" s="655"/>
      <c r="L29" s="655"/>
      <c r="M29" s="655"/>
      <c r="N29" s="655"/>
      <c r="O29" s="655"/>
      <c r="P29" s="655"/>
      <c r="Q29" s="656"/>
      <c r="R29" s="657">
        <v>59089</v>
      </c>
      <c r="S29" s="658"/>
      <c r="T29" s="658"/>
      <c r="U29" s="658"/>
      <c r="V29" s="658"/>
      <c r="W29" s="658"/>
      <c r="X29" s="658"/>
      <c r="Y29" s="659"/>
      <c r="Z29" s="660">
        <v>0.7</v>
      </c>
      <c r="AA29" s="660"/>
      <c r="AB29" s="660"/>
      <c r="AC29" s="660"/>
      <c r="AD29" s="661" t="s">
        <v>128</v>
      </c>
      <c r="AE29" s="661"/>
      <c r="AF29" s="661"/>
      <c r="AG29" s="661"/>
      <c r="AH29" s="661"/>
      <c r="AI29" s="661"/>
      <c r="AJ29" s="661"/>
      <c r="AK29" s="661"/>
      <c r="AL29" s="662" t="s">
        <v>128</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302</v>
      </c>
      <c r="CE29" s="696"/>
      <c r="CF29" s="654" t="s">
        <v>70</v>
      </c>
      <c r="CG29" s="655"/>
      <c r="CH29" s="655"/>
      <c r="CI29" s="655"/>
      <c r="CJ29" s="655"/>
      <c r="CK29" s="655"/>
      <c r="CL29" s="655"/>
      <c r="CM29" s="655"/>
      <c r="CN29" s="655"/>
      <c r="CO29" s="655"/>
      <c r="CP29" s="655"/>
      <c r="CQ29" s="656"/>
      <c r="CR29" s="657">
        <v>903704</v>
      </c>
      <c r="CS29" s="690"/>
      <c r="CT29" s="690"/>
      <c r="CU29" s="690"/>
      <c r="CV29" s="690"/>
      <c r="CW29" s="690"/>
      <c r="CX29" s="690"/>
      <c r="CY29" s="691"/>
      <c r="CZ29" s="662">
        <v>10.9</v>
      </c>
      <c r="DA29" s="684"/>
      <c r="DB29" s="684"/>
      <c r="DC29" s="692"/>
      <c r="DD29" s="666">
        <v>795431</v>
      </c>
      <c r="DE29" s="690"/>
      <c r="DF29" s="690"/>
      <c r="DG29" s="690"/>
      <c r="DH29" s="690"/>
      <c r="DI29" s="690"/>
      <c r="DJ29" s="690"/>
      <c r="DK29" s="691"/>
      <c r="DL29" s="666">
        <v>795431</v>
      </c>
      <c r="DM29" s="690"/>
      <c r="DN29" s="690"/>
      <c r="DO29" s="690"/>
      <c r="DP29" s="690"/>
      <c r="DQ29" s="690"/>
      <c r="DR29" s="690"/>
      <c r="DS29" s="690"/>
      <c r="DT29" s="690"/>
      <c r="DU29" s="690"/>
      <c r="DV29" s="691"/>
      <c r="DW29" s="662">
        <v>16.7</v>
      </c>
      <c r="DX29" s="684"/>
      <c r="DY29" s="684"/>
      <c r="DZ29" s="684"/>
      <c r="EA29" s="684"/>
      <c r="EB29" s="684"/>
      <c r="EC29" s="685"/>
    </row>
    <row r="30" spans="2:133" ht="11.25" customHeight="1" x14ac:dyDescent="0.15">
      <c r="B30" s="654" t="s">
        <v>303</v>
      </c>
      <c r="C30" s="655"/>
      <c r="D30" s="655"/>
      <c r="E30" s="655"/>
      <c r="F30" s="655"/>
      <c r="G30" s="655"/>
      <c r="H30" s="655"/>
      <c r="I30" s="655"/>
      <c r="J30" s="655"/>
      <c r="K30" s="655"/>
      <c r="L30" s="655"/>
      <c r="M30" s="655"/>
      <c r="N30" s="655"/>
      <c r="O30" s="655"/>
      <c r="P30" s="655"/>
      <c r="Q30" s="656"/>
      <c r="R30" s="657">
        <v>190987</v>
      </c>
      <c r="S30" s="658"/>
      <c r="T30" s="658"/>
      <c r="U30" s="658"/>
      <c r="V30" s="658"/>
      <c r="W30" s="658"/>
      <c r="X30" s="658"/>
      <c r="Y30" s="659"/>
      <c r="Z30" s="660">
        <v>2.2000000000000002</v>
      </c>
      <c r="AA30" s="660"/>
      <c r="AB30" s="660"/>
      <c r="AC30" s="660"/>
      <c r="AD30" s="661">
        <v>4235</v>
      </c>
      <c r="AE30" s="661"/>
      <c r="AF30" s="661"/>
      <c r="AG30" s="661"/>
      <c r="AH30" s="661"/>
      <c r="AI30" s="661"/>
      <c r="AJ30" s="661"/>
      <c r="AK30" s="661"/>
      <c r="AL30" s="662">
        <v>0.1</v>
      </c>
      <c r="AM30" s="663"/>
      <c r="AN30" s="663"/>
      <c r="AO30" s="664"/>
      <c r="AP30" s="639" t="s">
        <v>221</v>
      </c>
      <c r="AQ30" s="640"/>
      <c r="AR30" s="640"/>
      <c r="AS30" s="640"/>
      <c r="AT30" s="640"/>
      <c r="AU30" s="640"/>
      <c r="AV30" s="640"/>
      <c r="AW30" s="640"/>
      <c r="AX30" s="640"/>
      <c r="AY30" s="640"/>
      <c r="AZ30" s="640"/>
      <c r="BA30" s="640"/>
      <c r="BB30" s="640"/>
      <c r="BC30" s="640"/>
      <c r="BD30" s="640"/>
      <c r="BE30" s="640"/>
      <c r="BF30" s="641"/>
      <c r="BG30" s="639" t="s">
        <v>304</v>
      </c>
      <c r="BH30" s="693"/>
      <c r="BI30" s="693"/>
      <c r="BJ30" s="693"/>
      <c r="BK30" s="693"/>
      <c r="BL30" s="693"/>
      <c r="BM30" s="693"/>
      <c r="BN30" s="693"/>
      <c r="BO30" s="693"/>
      <c r="BP30" s="693"/>
      <c r="BQ30" s="694"/>
      <c r="BR30" s="639" t="s">
        <v>305</v>
      </c>
      <c r="BS30" s="693"/>
      <c r="BT30" s="693"/>
      <c r="BU30" s="693"/>
      <c r="BV30" s="693"/>
      <c r="BW30" s="693"/>
      <c r="BX30" s="693"/>
      <c r="BY30" s="693"/>
      <c r="BZ30" s="693"/>
      <c r="CA30" s="693"/>
      <c r="CB30" s="694"/>
      <c r="CD30" s="697"/>
      <c r="CE30" s="698"/>
      <c r="CF30" s="654" t="s">
        <v>306</v>
      </c>
      <c r="CG30" s="655"/>
      <c r="CH30" s="655"/>
      <c r="CI30" s="655"/>
      <c r="CJ30" s="655"/>
      <c r="CK30" s="655"/>
      <c r="CL30" s="655"/>
      <c r="CM30" s="655"/>
      <c r="CN30" s="655"/>
      <c r="CO30" s="655"/>
      <c r="CP30" s="655"/>
      <c r="CQ30" s="656"/>
      <c r="CR30" s="657">
        <v>853468</v>
      </c>
      <c r="CS30" s="658"/>
      <c r="CT30" s="658"/>
      <c r="CU30" s="658"/>
      <c r="CV30" s="658"/>
      <c r="CW30" s="658"/>
      <c r="CX30" s="658"/>
      <c r="CY30" s="659"/>
      <c r="CZ30" s="662">
        <v>10.199999999999999</v>
      </c>
      <c r="DA30" s="684"/>
      <c r="DB30" s="684"/>
      <c r="DC30" s="692"/>
      <c r="DD30" s="666">
        <v>746595</v>
      </c>
      <c r="DE30" s="658"/>
      <c r="DF30" s="658"/>
      <c r="DG30" s="658"/>
      <c r="DH30" s="658"/>
      <c r="DI30" s="658"/>
      <c r="DJ30" s="658"/>
      <c r="DK30" s="659"/>
      <c r="DL30" s="666">
        <v>746595</v>
      </c>
      <c r="DM30" s="658"/>
      <c r="DN30" s="658"/>
      <c r="DO30" s="658"/>
      <c r="DP30" s="658"/>
      <c r="DQ30" s="658"/>
      <c r="DR30" s="658"/>
      <c r="DS30" s="658"/>
      <c r="DT30" s="658"/>
      <c r="DU30" s="658"/>
      <c r="DV30" s="659"/>
      <c r="DW30" s="662">
        <v>15.7</v>
      </c>
      <c r="DX30" s="684"/>
      <c r="DY30" s="684"/>
      <c r="DZ30" s="684"/>
      <c r="EA30" s="684"/>
      <c r="EB30" s="684"/>
      <c r="EC30" s="685"/>
    </row>
    <row r="31" spans="2:133" ht="11.25" customHeight="1" x14ac:dyDescent="0.15">
      <c r="B31" s="654" t="s">
        <v>307</v>
      </c>
      <c r="C31" s="655"/>
      <c r="D31" s="655"/>
      <c r="E31" s="655"/>
      <c r="F31" s="655"/>
      <c r="G31" s="655"/>
      <c r="H31" s="655"/>
      <c r="I31" s="655"/>
      <c r="J31" s="655"/>
      <c r="K31" s="655"/>
      <c r="L31" s="655"/>
      <c r="M31" s="655"/>
      <c r="N31" s="655"/>
      <c r="O31" s="655"/>
      <c r="P31" s="655"/>
      <c r="Q31" s="656"/>
      <c r="R31" s="657">
        <v>31323</v>
      </c>
      <c r="S31" s="658"/>
      <c r="T31" s="658"/>
      <c r="U31" s="658"/>
      <c r="V31" s="658"/>
      <c r="W31" s="658"/>
      <c r="X31" s="658"/>
      <c r="Y31" s="659"/>
      <c r="Z31" s="660">
        <v>0.4</v>
      </c>
      <c r="AA31" s="660"/>
      <c r="AB31" s="660"/>
      <c r="AC31" s="660"/>
      <c r="AD31" s="661">
        <v>214</v>
      </c>
      <c r="AE31" s="661"/>
      <c r="AF31" s="661"/>
      <c r="AG31" s="661"/>
      <c r="AH31" s="661"/>
      <c r="AI31" s="661"/>
      <c r="AJ31" s="661"/>
      <c r="AK31" s="661"/>
      <c r="AL31" s="662">
        <v>0</v>
      </c>
      <c r="AM31" s="663"/>
      <c r="AN31" s="663"/>
      <c r="AO31" s="664"/>
      <c r="AP31" s="705" t="s">
        <v>308</v>
      </c>
      <c r="AQ31" s="706"/>
      <c r="AR31" s="706"/>
      <c r="AS31" s="706"/>
      <c r="AT31" s="711" t="s">
        <v>309</v>
      </c>
      <c r="AU31" s="356"/>
      <c r="AV31" s="356"/>
      <c r="AW31" s="356"/>
      <c r="AX31" s="643" t="s">
        <v>187</v>
      </c>
      <c r="AY31" s="644"/>
      <c r="AZ31" s="644"/>
      <c r="BA31" s="644"/>
      <c r="BB31" s="644"/>
      <c r="BC31" s="644"/>
      <c r="BD31" s="644"/>
      <c r="BE31" s="644"/>
      <c r="BF31" s="645"/>
      <c r="BG31" s="704">
        <v>99</v>
      </c>
      <c r="BH31" s="701"/>
      <c r="BI31" s="701"/>
      <c r="BJ31" s="701"/>
      <c r="BK31" s="701"/>
      <c r="BL31" s="701"/>
      <c r="BM31" s="652">
        <v>97.1</v>
      </c>
      <c r="BN31" s="701"/>
      <c r="BO31" s="701"/>
      <c r="BP31" s="701"/>
      <c r="BQ31" s="702"/>
      <c r="BR31" s="704">
        <v>96.6</v>
      </c>
      <c r="BS31" s="701"/>
      <c r="BT31" s="701"/>
      <c r="BU31" s="701"/>
      <c r="BV31" s="701"/>
      <c r="BW31" s="701"/>
      <c r="BX31" s="652">
        <v>94.9</v>
      </c>
      <c r="BY31" s="701"/>
      <c r="BZ31" s="701"/>
      <c r="CA31" s="701"/>
      <c r="CB31" s="702"/>
      <c r="CD31" s="697"/>
      <c r="CE31" s="698"/>
      <c r="CF31" s="654" t="s">
        <v>310</v>
      </c>
      <c r="CG31" s="655"/>
      <c r="CH31" s="655"/>
      <c r="CI31" s="655"/>
      <c r="CJ31" s="655"/>
      <c r="CK31" s="655"/>
      <c r="CL31" s="655"/>
      <c r="CM31" s="655"/>
      <c r="CN31" s="655"/>
      <c r="CO31" s="655"/>
      <c r="CP31" s="655"/>
      <c r="CQ31" s="656"/>
      <c r="CR31" s="657">
        <v>50236</v>
      </c>
      <c r="CS31" s="690"/>
      <c r="CT31" s="690"/>
      <c r="CU31" s="690"/>
      <c r="CV31" s="690"/>
      <c r="CW31" s="690"/>
      <c r="CX31" s="690"/>
      <c r="CY31" s="691"/>
      <c r="CZ31" s="662">
        <v>0.6</v>
      </c>
      <c r="DA31" s="684"/>
      <c r="DB31" s="684"/>
      <c r="DC31" s="692"/>
      <c r="DD31" s="666">
        <v>48836</v>
      </c>
      <c r="DE31" s="690"/>
      <c r="DF31" s="690"/>
      <c r="DG31" s="690"/>
      <c r="DH31" s="690"/>
      <c r="DI31" s="690"/>
      <c r="DJ31" s="690"/>
      <c r="DK31" s="691"/>
      <c r="DL31" s="666">
        <v>48836</v>
      </c>
      <c r="DM31" s="690"/>
      <c r="DN31" s="690"/>
      <c r="DO31" s="690"/>
      <c r="DP31" s="690"/>
      <c r="DQ31" s="690"/>
      <c r="DR31" s="690"/>
      <c r="DS31" s="690"/>
      <c r="DT31" s="690"/>
      <c r="DU31" s="690"/>
      <c r="DV31" s="691"/>
      <c r="DW31" s="662">
        <v>1</v>
      </c>
      <c r="DX31" s="684"/>
      <c r="DY31" s="684"/>
      <c r="DZ31" s="684"/>
      <c r="EA31" s="684"/>
      <c r="EB31" s="684"/>
      <c r="EC31" s="685"/>
    </row>
    <row r="32" spans="2:133" ht="11.25" customHeight="1" x14ac:dyDescent="0.15">
      <c r="B32" s="654" t="s">
        <v>311</v>
      </c>
      <c r="C32" s="655"/>
      <c r="D32" s="655"/>
      <c r="E32" s="655"/>
      <c r="F32" s="655"/>
      <c r="G32" s="655"/>
      <c r="H32" s="655"/>
      <c r="I32" s="655"/>
      <c r="J32" s="655"/>
      <c r="K32" s="655"/>
      <c r="L32" s="655"/>
      <c r="M32" s="655"/>
      <c r="N32" s="655"/>
      <c r="O32" s="655"/>
      <c r="P32" s="655"/>
      <c r="Q32" s="656"/>
      <c r="R32" s="657">
        <v>1201557</v>
      </c>
      <c r="S32" s="658"/>
      <c r="T32" s="658"/>
      <c r="U32" s="658"/>
      <c r="V32" s="658"/>
      <c r="W32" s="658"/>
      <c r="X32" s="658"/>
      <c r="Y32" s="659"/>
      <c r="Z32" s="660">
        <v>14.1</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211" t="s">
        <v>312</v>
      </c>
      <c r="AX32" s="654" t="s">
        <v>313</v>
      </c>
      <c r="AY32" s="655"/>
      <c r="AZ32" s="655"/>
      <c r="BA32" s="655"/>
      <c r="BB32" s="655"/>
      <c r="BC32" s="655"/>
      <c r="BD32" s="655"/>
      <c r="BE32" s="655"/>
      <c r="BF32" s="656"/>
      <c r="BG32" s="714">
        <v>98.8</v>
      </c>
      <c r="BH32" s="690"/>
      <c r="BI32" s="690"/>
      <c r="BJ32" s="690"/>
      <c r="BK32" s="690"/>
      <c r="BL32" s="690"/>
      <c r="BM32" s="663">
        <v>96</v>
      </c>
      <c r="BN32" s="690"/>
      <c r="BO32" s="690"/>
      <c r="BP32" s="690"/>
      <c r="BQ32" s="703"/>
      <c r="BR32" s="714">
        <v>98.9</v>
      </c>
      <c r="BS32" s="690"/>
      <c r="BT32" s="690"/>
      <c r="BU32" s="690"/>
      <c r="BV32" s="690"/>
      <c r="BW32" s="690"/>
      <c r="BX32" s="663">
        <v>96.3</v>
      </c>
      <c r="BY32" s="690"/>
      <c r="BZ32" s="690"/>
      <c r="CA32" s="690"/>
      <c r="CB32" s="703"/>
      <c r="CD32" s="699"/>
      <c r="CE32" s="700"/>
      <c r="CF32" s="654" t="s">
        <v>314</v>
      </c>
      <c r="CG32" s="655"/>
      <c r="CH32" s="655"/>
      <c r="CI32" s="655"/>
      <c r="CJ32" s="655"/>
      <c r="CK32" s="655"/>
      <c r="CL32" s="655"/>
      <c r="CM32" s="655"/>
      <c r="CN32" s="655"/>
      <c r="CO32" s="655"/>
      <c r="CP32" s="655"/>
      <c r="CQ32" s="656"/>
      <c r="CR32" s="657">
        <v>27</v>
      </c>
      <c r="CS32" s="658"/>
      <c r="CT32" s="658"/>
      <c r="CU32" s="658"/>
      <c r="CV32" s="658"/>
      <c r="CW32" s="658"/>
      <c r="CX32" s="658"/>
      <c r="CY32" s="659"/>
      <c r="CZ32" s="662">
        <v>0</v>
      </c>
      <c r="DA32" s="684"/>
      <c r="DB32" s="684"/>
      <c r="DC32" s="692"/>
      <c r="DD32" s="666">
        <v>27</v>
      </c>
      <c r="DE32" s="658"/>
      <c r="DF32" s="658"/>
      <c r="DG32" s="658"/>
      <c r="DH32" s="658"/>
      <c r="DI32" s="658"/>
      <c r="DJ32" s="658"/>
      <c r="DK32" s="659"/>
      <c r="DL32" s="666">
        <v>27</v>
      </c>
      <c r="DM32" s="658"/>
      <c r="DN32" s="658"/>
      <c r="DO32" s="658"/>
      <c r="DP32" s="658"/>
      <c r="DQ32" s="658"/>
      <c r="DR32" s="658"/>
      <c r="DS32" s="658"/>
      <c r="DT32" s="658"/>
      <c r="DU32" s="658"/>
      <c r="DV32" s="659"/>
      <c r="DW32" s="662">
        <v>0</v>
      </c>
      <c r="DX32" s="684"/>
      <c r="DY32" s="684"/>
      <c r="DZ32" s="684"/>
      <c r="EA32" s="684"/>
      <c r="EB32" s="684"/>
      <c r="EC32" s="685"/>
    </row>
    <row r="33" spans="2:133" ht="11.25" customHeight="1" x14ac:dyDescent="0.15">
      <c r="B33" s="686" t="s">
        <v>315</v>
      </c>
      <c r="C33" s="687"/>
      <c r="D33" s="687"/>
      <c r="E33" s="687"/>
      <c r="F33" s="687"/>
      <c r="G33" s="687"/>
      <c r="H33" s="687"/>
      <c r="I33" s="687"/>
      <c r="J33" s="687"/>
      <c r="K33" s="687"/>
      <c r="L33" s="687"/>
      <c r="M33" s="687"/>
      <c r="N33" s="687"/>
      <c r="O33" s="687"/>
      <c r="P33" s="687"/>
      <c r="Q33" s="688"/>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5"/>
      <c r="AV33" s="355"/>
      <c r="AW33" s="355"/>
      <c r="AX33" s="675" t="s">
        <v>316</v>
      </c>
      <c r="AY33" s="676"/>
      <c r="AZ33" s="676"/>
      <c r="BA33" s="676"/>
      <c r="BB33" s="676"/>
      <c r="BC33" s="676"/>
      <c r="BD33" s="676"/>
      <c r="BE33" s="676"/>
      <c r="BF33" s="677"/>
      <c r="BG33" s="715">
        <v>99</v>
      </c>
      <c r="BH33" s="716"/>
      <c r="BI33" s="716"/>
      <c r="BJ33" s="716"/>
      <c r="BK33" s="716"/>
      <c r="BL33" s="716"/>
      <c r="BM33" s="717">
        <v>97.1</v>
      </c>
      <c r="BN33" s="716"/>
      <c r="BO33" s="716"/>
      <c r="BP33" s="716"/>
      <c r="BQ33" s="718"/>
      <c r="BR33" s="715">
        <v>94.2</v>
      </c>
      <c r="BS33" s="716"/>
      <c r="BT33" s="716"/>
      <c r="BU33" s="716"/>
      <c r="BV33" s="716"/>
      <c r="BW33" s="716"/>
      <c r="BX33" s="717">
        <v>92.7</v>
      </c>
      <c r="BY33" s="716"/>
      <c r="BZ33" s="716"/>
      <c r="CA33" s="716"/>
      <c r="CB33" s="718"/>
      <c r="CD33" s="654" t="s">
        <v>317</v>
      </c>
      <c r="CE33" s="655"/>
      <c r="CF33" s="655"/>
      <c r="CG33" s="655"/>
      <c r="CH33" s="655"/>
      <c r="CI33" s="655"/>
      <c r="CJ33" s="655"/>
      <c r="CK33" s="655"/>
      <c r="CL33" s="655"/>
      <c r="CM33" s="655"/>
      <c r="CN33" s="655"/>
      <c r="CO33" s="655"/>
      <c r="CP33" s="655"/>
      <c r="CQ33" s="656"/>
      <c r="CR33" s="657">
        <v>3945186</v>
      </c>
      <c r="CS33" s="690"/>
      <c r="CT33" s="690"/>
      <c r="CU33" s="690"/>
      <c r="CV33" s="690"/>
      <c r="CW33" s="690"/>
      <c r="CX33" s="690"/>
      <c r="CY33" s="691"/>
      <c r="CZ33" s="662">
        <v>47.4</v>
      </c>
      <c r="DA33" s="684"/>
      <c r="DB33" s="684"/>
      <c r="DC33" s="692"/>
      <c r="DD33" s="666">
        <v>2849819</v>
      </c>
      <c r="DE33" s="690"/>
      <c r="DF33" s="690"/>
      <c r="DG33" s="690"/>
      <c r="DH33" s="690"/>
      <c r="DI33" s="690"/>
      <c r="DJ33" s="690"/>
      <c r="DK33" s="691"/>
      <c r="DL33" s="666">
        <v>1817112</v>
      </c>
      <c r="DM33" s="690"/>
      <c r="DN33" s="690"/>
      <c r="DO33" s="690"/>
      <c r="DP33" s="690"/>
      <c r="DQ33" s="690"/>
      <c r="DR33" s="690"/>
      <c r="DS33" s="690"/>
      <c r="DT33" s="690"/>
      <c r="DU33" s="690"/>
      <c r="DV33" s="691"/>
      <c r="DW33" s="662">
        <v>38.1</v>
      </c>
      <c r="DX33" s="684"/>
      <c r="DY33" s="684"/>
      <c r="DZ33" s="684"/>
      <c r="EA33" s="684"/>
      <c r="EB33" s="684"/>
      <c r="EC33" s="685"/>
    </row>
    <row r="34" spans="2:133" ht="11.25" customHeight="1" x14ac:dyDescent="0.15">
      <c r="B34" s="654" t="s">
        <v>318</v>
      </c>
      <c r="C34" s="655"/>
      <c r="D34" s="655"/>
      <c r="E34" s="655"/>
      <c r="F34" s="655"/>
      <c r="G34" s="655"/>
      <c r="H34" s="655"/>
      <c r="I34" s="655"/>
      <c r="J34" s="655"/>
      <c r="K34" s="655"/>
      <c r="L34" s="655"/>
      <c r="M34" s="655"/>
      <c r="N34" s="655"/>
      <c r="O34" s="655"/>
      <c r="P34" s="655"/>
      <c r="Q34" s="656"/>
      <c r="R34" s="657">
        <v>514430</v>
      </c>
      <c r="S34" s="658"/>
      <c r="T34" s="658"/>
      <c r="U34" s="658"/>
      <c r="V34" s="658"/>
      <c r="W34" s="658"/>
      <c r="X34" s="658"/>
      <c r="Y34" s="659"/>
      <c r="Z34" s="660">
        <v>6</v>
      </c>
      <c r="AA34" s="660"/>
      <c r="AB34" s="660"/>
      <c r="AC34" s="660"/>
      <c r="AD34" s="661" t="s">
        <v>128</v>
      </c>
      <c r="AE34" s="661"/>
      <c r="AF34" s="661"/>
      <c r="AG34" s="661"/>
      <c r="AH34" s="661"/>
      <c r="AI34" s="661"/>
      <c r="AJ34" s="661"/>
      <c r="AK34" s="661"/>
      <c r="AL34" s="662" t="s">
        <v>128</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319</v>
      </c>
      <c r="CE34" s="655"/>
      <c r="CF34" s="655"/>
      <c r="CG34" s="655"/>
      <c r="CH34" s="655"/>
      <c r="CI34" s="655"/>
      <c r="CJ34" s="655"/>
      <c r="CK34" s="655"/>
      <c r="CL34" s="655"/>
      <c r="CM34" s="655"/>
      <c r="CN34" s="655"/>
      <c r="CO34" s="655"/>
      <c r="CP34" s="655"/>
      <c r="CQ34" s="656"/>
      <c r="CR34" s="657">
        <v>1121417</v>
      </c>
      <c r="CS34" s="658"/>
      <c r="CT34" s="658"/>
      <c r="CU34" s="658"/>
      <c r="CV34" s="658"/>
      <c r="CW34" s="658"/>
      <c r="CX34" s="658"/>
      <c r="CY34" s="659"/>
      <c r="CZ34" s="662">
        <v>13.5</v>
      </c>
      <c r="DA34" s="684"/>
      <c r="DB34" s="684"/>
      <c r="DC34" s="692"/>
      <c r="DD34" s="666">
        <v>749479</v>
      </c>
      <c r="DE34" s="658"/>
      <c r="DF34" s="658"/>
      <c r="DG34" s="658"/>
      <c r="DH34" s="658"/>
      <c r="DI34" s="658"/>
      <c r="DJ34" s="658"/>
      <c r="DK34" s="659"/>
      <c r="DL34" s="666">
        <v>683930</v>
      </c>
      <c r="DM34" s="658"/>
      <c r="DN34" s="658"/>
      <c r="DO34" s="658"/>
      <c r="DP34" s="658"/>
      <c r="DQ34" s="658"/>
      <c r="DR34" s="658"/>
      <c r="DS34" s="658"/>
      <c r="DT34" s="658"/>
      <c r="DU34" s="658"/>
      <c r="DV34" s="659"/>
      <c r="DW34" s="662">
        <v>14.4</v>
      </c>
      <c r="DX34" s="684"/>
      <c r="DY34" s="684"/>
      <c r="DZ34" s="684"/>
      <c r="EA34" s="684"/>
      <c r="EB34" s="684"/>
      <c r="EC34" s="685"/>
    </row>
    <row r="35" spans="2:133" ht="11.25" customHeight="1" x14ac:dyDescent="0.15">
      <c r="B35" s="654" t="s">
        <v>320</v>
      </c>
      <c r="C35" s="655"/>
      <c r="D35" s="655"/>
      <c r="E35" s="655"/>
      <c r="F35" s="655"/>
      <c r="G35" s="655"/>
      <c r="H35" s="655"/>
      <c r="I35" s="655"/>
      <c r="J35" s="655"/>
      <c r="K35" s="655"/>
      <c r="L35" s="655"/>
      <c r="M35" s="655"/>
      <c r="N35" s="655"/>
      <c r="O35" s="655"/>
      <c r="P35" s="655"/>
      <c r="Q35" s="656"/>
      <c r="R35" s="657">
        <v>26081</v>
      </c>
      <c r="S35" s="658"/>
      <c r="T35" s="658"/>
      <c r="U35" s="658"/>
      <c r="V35" s="658"/>
      <c r="W35" s="658"/>
      <c r="X35" s="658"/>
      <c r="Y35" s="659"/>
      <c r="Z35" s="660">
        <v>0.3</v>
      </c>
      <c r="AA35" s="660"/>
      <c r="AB35" s="660"/>
      <c r="AC35" s="660"/>
      <c r="AD35" s="661">
        <v>452</v>
      </c>
      <c r="AE35" s="661"/>
      <c r="AF35" s="661"/>
      <c r="AG35" s="661"/>
      <c r="AH35" s="661"/>
      <c r="AI35" s="661"/>
      <c r="AJ35" s="661"/>
      <c r="AK35" s="661"/>
      <c r="AL35" s="662">
        <v>0</v>
      </c>
      <c r="AM35" s="663"/>
      <c r="AN35" s="663"/>
      <c r="AO35" s="664"/>
      <c r="AP35" s="216"/>
      <c r="AQ35" s="639" t="s">
        <v>321</v>
      </c>
      <c r="AR35" s="640"/>
      <c r="AS35" s="640"/>
      <c r="AT35" s="640"/>
      <c r="AU35" s="640"/>
      <c r="AV35" s="640"/>
      <c r="AW35" s="640"/>
      <c r="AX35" s="640"/>
      <c r="AY35" s="640"/>
      <c r="AZ35" s="640"/>
      <c r="BA35" s="640"/>
      <c r="BB35" s="640"/>
      <c r="BC35" s="640"/>
      <c r="BD35" s="640"/>
      <c r="BE35" s="640"/>
      <c r="BF35" s="641"/>
      <c r="BG35" s="639" t="s">
        <v>322</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323</v>
      </c>
      <c r="CE35" s="655"/>
      <c r="CF35" s="655"/>
      <c r="CG35" s="655"/>
      <c r="CH35" s="655"/>
      <c r="CI35" s="655"/>
      <c r="CJ35" s="655"/>
      <c r="CK35" s="655"/>
      <c r="CL35" s="655"/>
      <c r="CM35" s="655"/>
      <c r="CN35" s="655"/>
      <c r="CO35" s="655"/>
      <c r="CP35" s="655"/>
      <c r="CQ35" s="656"/>
      <c r="CR35" s="657">
        <v>109964</v>
      </c>
      <c r="CS35" s="690"/>
      <c r="CT35" s="690"/>
      <c r="CU35" s="690"/>
      <c r="CV35" s="690"/>
      <c r="CW35" s="690"/>
      <c r="CX35" s="690"/>
      <c r="CY35" s="691"/>
      <c r="CZ35" s="662">
        <v>1.3</v>
      </c>
      <c r="DA35" s="684"/>
      <c r="DB35" s="684"/>
      <c r="DC35" s="692"/>
      <c r="DD35" s="666">
        <v>70253</v>
      </c>
      <c r="DE35" s="690"/>
      <c r="DF35" s="690"/>
      <c r="DG35" s="690"/>
      <c r="DH35" s="690"/>
      <c r="DI35" s="690"/>
      <c r="DJ35" s="690"/>
      <c r="DK35" s="691"/>
      <c r="DL35" s="666">
        <v>7006</v>
      </c>
      <c r="DM35" s="690"/>
      <c r="DN35" s="690"/>
      <c r="DO35" s="690"/>
      <c r="DP35" s="690"/>
      <c r="DQ35" s="690"/>
      <c r="DR35" s="690"/>
      <c r="DS35" s="690"/>
      <c r="DT35" s="690"/>
      <c r="DU35" s="690"/>
      <c r="DV35" s="691"/>
      <c r="DW35" s="662">
        <v>0.1</v>
      </c>
      <c r="DX35" s="684"/>
      <c r="DY35" s="684"/>
      <c r="DZ35" s="684"/>
      <c r="EA35" s="684"/>
      <c r="EB35" s="684"/>
      <c r="EC35" s="685"/>
    </row>
    <row r="36" spans="2:133" ht="11.25" customHeight="1" x14ac:dyDescent="0.15">
      <c r="B36" s="654" t="s">
        <v>324</v>
      </c>
      <c r="C36" s="655"/>
      <c r="D36" s="655"/>
      <c r="E36" s="655"/>
      <c r="F36" s="655"/>
      <c r="G36" s="655"/>
      <c r="H36" s="655"/>
      <c r="I36" s="655"/>
      <c r="J36" s="655"/>
      <c r="K36" s="655"/>
      <c r="L36" s="655"/>
      <c r="M36" s="655"/>
      <c r="N36" s="655"/>
      <c r="O36" s="655"/>
      <c r="P36" s="655"/>
      <c r="Q36" s="656"/>
      <c r="R36" s="657">
        <v>145233</v>
      </c>
      <c r="S36" s="658"/>
      <c r="T36" s="658"/>
      <c r="U36" s="658"/>
      <c r="V36" s="658"/>
      <c r="W36" s="658"/>
      <c r="X36" s="658"/>
      <c r="Y36" s="659"/>
      <c r="Z36" s="660">
        <v>1.7</v>
      </c>
      <c r="AA36" s="660"/>
      <c r="AB36" s="660"/>
      <c r="AC36" s="660"/>
      <c r="AD36" s="661" t="s">
        <v>128</v>
      </c>
      <c r="AE36" s="661"/>
      <c r="AF36" s="661"/>
      <c r="AG36" s="661"/>
      <c r="AH36" s="661"/>
      <c r="AI36" s="661"/>
      <c r="AJ36" s="661"/>
      <c r="AK36" s="661"/>
      <c r="AL36" s="662" t="s">
        <v>128</v>
      </c>
      <c r="AM36" s="663"/>
      <c r="AN36" s="663"/>
      <c r="AO36" s="664"/>
      <c r="AP36" s="216"/>
      <c r="AQ36" s="719" t="s">
        <v>325</v>
      </c>
      <c r="AR36" s="720"/>
      <c r="AS36" s="720"/>
      <c r="AT36" s="720"/>
      <c r="AU36" s="720"/>
      <c r="AV36" s="720"/>
      <c r="AW36" s="720"/>
      <c r="AX36" s="720"/>
      <c r="AY36" s="721"/>
      <c r="AZ36" s="646">
        <v>1015945</v>
      </c>
      <c r="BA36" s="647"/>
      <c r="BB36" s="647"/>
      <c r="BC36" s="647"/>
      <c r="BD36" s="647"/>
      <c r="BE36" s="647"/>
      <c r="BF36" s="722"/>
      <c r="BG36" s="643" t="s">
        <v>326</v>
      </c>
      <c r="BH36" s="644"/>
      <c r="BI36" s="644"/>
      <c r="BJ36" s="644"/>
      <c r="BK36" s="644"/>
      <c r="BL36" s="644"/>
      <c r="BM36" s="644"/>
      <c r="BN36" s="644"/>
      <c r="BO36" s="644"/>
      <c r="BP36" s="644"/>
      <c r="BQ36" s="644"/>
      <c r="BR36" s="644"/>
      <c r="BS36" s="644"/>
      <c r="BT36" s="644"/>
      <c r="BU36" s="645"/>
      <c r="BV36" s="646">
        <v>1573</v>
      </c>
      <c r="BW36" s="647"/>
      <c r="BX36" s="647"/>
      <c r="BY36" s="647"/>
      <c r="BZ36" s="647"/>
      <c r="CA36" s="647"/>
      <c r="CB36" s="722"/>
      <c r="CD36" s="654" t="s">
        <v>327</v>
      </c>
      <c r="CE36" s="655"/>
      <c r="CF36" s="655"/>
      <c r="CG36" s="655"/>
      <c r="CH36" s="655"/>
      <c r="CI36" s="655"/>
      <c r="CJ36" s="655"/>
      <c r="CK36" s="655"/>
      <c r="CL36" s="655"/>
      <c r="CM36" s="655"/>
      <c r="CN36" s="655"/>
      <c r="CO36" s="655"/>
      <c r="CP36" s="655"/>
      <c r="CQ36" s="656"/>
      <c r="CR36" s="657">
        <v>1476474</v>
      </c>
      <c r="CS36" s="658"/>
      <c r="CT36" s="658"/>
      <c r="CU36" s="658"/>
      <c r="CV36" s="658"/>
      <c r="CW36" s="658"/>
      <c r="CX36" s="658"/>
      <c r="CY36" s="659"/>
      <c r="CZ36" s="662">
        <v>17.7</v>
      </c>
      <c r="DA36" s="684"/>
      <c r="DB36" s="684"/>
      <c r="DC36" s="692"/>
      <c r="DD36" s="666">
        <v>978857</v>
      </c>
      <c r="DE36" s="658"/>
      <c r="DF36" s="658"/>
      <c r="DG36" s="658"/>
      <c r="DH36" s="658"/>
      <c r="DI36" s="658"/>
      <c r="DJ36" s="658"/>
      <c r="DK36" s="659"/>
      <c r="DL36" s="666">
        <v>574947</v>
      </c>
      <c r="DM36" s="658"/>
      <c r="DN36" s="658"/>
      <c r="DO36" s="658"/>
      <c r="DP36" s="658"/>
      <c r="DQ36" s="658"/>
      <c r="DR36" s="658"/>
      <c r="DS36" s="658"/>
      <c r="DT36" s="658"/>
      <c r="DU36" s="658"/>
      <c r="DV36" s="659"/>
      <c r="DW36" s="662">
        <v>12.1</v>
      </c>
      <c r="DX36" s="684"/>
      <c r="DY36" s="684"/>
      <c r="DZ36" s="684"/>
      <c r="EA36" s="684"/>
      <c r="EB36" s="684"/>
      <c r="EC36" s="685"/>
    </row>
    <row r="37" spans="2:133" ht="11.25" customHeight="1" x14ac:dyDescent="0.15">
      <c r="B37" s="654" t="s">
        <v>328</v>
      </c>
      <c r="C37" s="655"/>
      <c r="D37" s="655"/>
      <c r="E37" s="655"/>
      <c r="F37" s="655"/>
      <c r="G37" s="655"/>
      <c r="H37" s="655"/>
      <c r="I37" s="655"/>
      <c r="J37" s="655"/>
      <c r="K37" s="655"/>
      <c r="L37" s="655"/>
      <c r="M37" s="655"/>
      <c r="N37" s="655"/>
      <c r="O37" s="655"/>
      <c r="P37" s="655"/>
      <c r="Q37" s="656"/>
      <c r="R37" s="657">
        <v>172757</v>
      </c>
      <c r="S37" s="658"/>
      <c r="T37" s="658"/>
      <c r="U37" s="658"/>
      <c r="V37" s="658"/>
      <c r="W37" s="658"/>
      <c r="X37" s="658"/>
      <c r="Y37" s="659"/>
      <c r="Z37" s="660">
        <v>2</v>
      </c>
      <c r="AA37" s="660"/>
      <c r="AB37" s="660"/>
      <c r="AC37" s="660"/>
      <c r="AD37" s="661" t="s">
        <v>128</v>
      </c>
      <c r="AE37" s="661"/>
      <c r="AF37" s="661"/>
      <c r="AG37" s="661"/>
      <c r="AH37" s="661"/>
      <c r="AI37" s="661"/>
      <c r="AJ37" s="661"/>
      <c r="AK37" s="661"/>
      <c r="AL37" s="662" t="s">
        <v>128</v>
      </c>
      <c r="AM37" s="663"/>
      <c r="AN37" s="663"/>
      <c r="AO37" s="664"/>
      <c r="AQ37" s="723" t="s">
        <v>329</v>
      </c>
      <c r="AR37" s="724"/>
      <c r="AS37" s="724"/>
      <c r="AT37" s="724"/>
      <c r="AU37" s="724"/>
      <c r="AV37" s="724"/>
      <c r="AW37" s="724"/>
      <c r="AX37" s="724"/>
      <c r="AY37" s="725"/>
      <c r="AZ37" s="657">
        <v>366000</v>
      </c>
      <c r="BA37" s="658"/>
      <c r="BB37" s="658"/>
      <c r="BC37" s="658"/>
      <c r="BD37" s="690"/>
      <c r="BE37" s="690"/>
      <c r="BF37" s="703"/>
      <c r="BG37" s="654" t="s">
        <v>330</v>
      </c>
      <c r="BH37" s="655"/>
      <c r="BI37" s="655"/>
      <c r="BJ37" s="655"/>
      <c r="BK37" s="655"/>
      <c r="BL37" s="655"/>
      <c r="BM37" s="655"/>
      <c r="BN37" s="655"/>
      <c r="BO37" s="655"/>
      <c r="BP37" s="655"/>
      <c r="BQ37" s="655"/>
      <c r="BR37" s="655"/>
      <c r="BS37" s="655"/>
      <c r="BT37" s="655"/>
      <c r="BU37" s="656"/>
      <c r="BV37" s="657">
        <v>-77839</v>
      </c>
      <c r="BW37" s="658"/>
      <c r="BX37" s="658"/>
      <c r="BY37" s="658"/>
      <c r="BZ37" s="658"/>
      <c r="CA37" s="658"/>
      <c r="CB37" s="667"/>
      <c r="CD37" s="654" t="s">
        <v>331</v>
      </c>
      <c r="CE37" s="655"/>
      <c r="CF37" s="655"/>
      <c r="CG37" s="655"/>
      <c r="CH37" s="655"/>
      <c r="CI37" s="655"/>
      <c r="CJ37" s="655"/>
      <c r="CK37" s="655"/>
      <c r="CL37" s="655"/>
      <c r="CM37" s="655"/>
      <c r="CN37" s="655"/>
      <c r="CO37" s="655"/>
      <c r="CP37" s="655"/>
      <c r="CQ37" s="656"/>
      <c r="CR37" s="657">
        <v>565034</v>
      </c>
      <c r="CS37" s="690"/>
      <c r="CT37" s="690"/>
      <c r="CU37" s="690"/>
      <c r="CV37" s="690"/>
      <c r="CW37" s="690"/>
      <c r="CX37" s="690"/>
      <c r="CY37" s="691"/>
      <c r="CZ37" s="662">
        <v>6.8</v>
      </c>
      <c r="DA37" s="684"/>
      <c r="DB37" s="684"/>
      <c r="DC37" s="692"/>
      <c r="DD37" s="666">
        <v>565034</v>
      </c>
      <c r="DE37" s="690"/>
      <c r="DF37" s="690"/>
      <c r="DG37" s="690"/>
      <c r="DH37" s="690"/>
      <c r="DI37" s="690"/>
      <c r="DJ37" s="690"/>
      <c r="DK37" s="691"/>
      <c r="DL37" s="666">
        <v>565034</v>
      </c>
      <c r="DM37" s="690"/>
      <c r="DN37" s="690"/>
      <c r="DO37" s="690"/>
      <c r="DP37" s="690"/>
      <c r="DQ37" s="690"/>
      <c r="DR37" s="690"/>
      <c r="DS37" s="690"/>
      <c r="DT37" s="690"/>
      <c r="DU37" s="690"/>
      <c r="DV37" s="691"/>
      <c r="DW37" s="662">
        <v>11.9</v>
      </c>
      <c r="DX37" s="684"/>
      <c r="DY37" s="684"/>
      <c r="DZ37" s="684"/>
      <c r="EA37" s="684"/>
      <c r="EB37" s="684"/>
      <c r="EC37" s="685"/>
    </row>
    <row r="38" spans="2:133" ht="11.25" customHeight="1" x14ac:dyDescent="0.15">
      <c r="B38" s="654" t="s">
        <v>332</v>
      </c>
      <c r="C38" s="655"/>
      <c r="D38" s="655"/>
      <c r="E38" s="655"/>
      <c r="F38" s="655"/>
      <c r="G38" s="655"/>
      <c r="H38" s="655"/>
      <c r="I38" s="655"/>
      <c r="J38" s="655"/>
      <c r="K38" s="655"/>
      <c r="L38" s="655"/>
      <c r="M38" s="655"/>
      <c r="N38" s="655"/>
      <c r="O38" s="655"/>
      <c r="P38" s="655"/>
      <c r="Q38" s="656"/>
      <c r="R38" s="657">
        <v>104705</v>
      </c>
      <c r="S38" s="658"/>
      <c r="T38" s="658"/>
      <c r="U38" s="658"/>
      <c r="V38" s="658"/>
      <c r="W38" s="658"/>
      <c r="X38" s="658"/>
      <c r="Y38" s="659"/>
      <c r="Z38" s="660">
        <v>1.2</v>
      </c>
      <c r="AA38" s="660"/>
      <c r="AB38" s="660"/>
      <c r="AC38" s="660"/>
      <c r="AD38" s="661" t="s">
        <v>128</v>
      </c>
      <c r="AE38" s="661"/>
      <c r="AF38" s="661"/>
      <c r="AG38" s="661"/>
      <c r="AH38" s="661"/>
      <c r="AI38" s="661"/>
      <c r="AJ38" s="661"/>
      <c r="AK38" s="661"/>
      <c r="AL38" s="662" t="s">
        <v>128</v>
      </c>
      <c r="AM38" s="663"/>
      <c r="AN38" s="663"/>
      <c r="AO38" s="664"/>
      <c r="AQ38" s="723" t="s">
        <v>333</v>
      </c>
      <c r="AR38" s="724"/>
      <c r="AS38" s="724"/>
      <c r="AT38" s="724"/>
      <c r="AU38" s="724"/>
      <c r="AV38" s="724"/>
      <c r="AW38" s="724"/>
      <c r="AX38" s="724"/>
      <c r="AY38" s="725"/>
      <c r="AZ38" s="657">
        <v>37000</v>
      </c>
      <c r="BA38" s="658"/>
      <c r="BB38" s="658"/>
      <c r="BC38" s="658"/>
      <c r="BD38" s="690"/>
      <c r="BE38" s="690"/>
      <c r="BF38" s="703"/>
      <c r="BG38" s="654" t="s">
        <v>334</v>
      </c>
      <c r="BH38" s="655"/>
      <c r="BI38" s="655"/>
      <c r="BJ38" s="655"/>
      <c r="BK38" s="655"/>
      <c r="BL38" s="655"/>
      <c r="BM38" s="655"/>
      <c r="BN38" s="655"/>
      <c r="BO38" s="655"/>
      <c r="BP38" s="655"/>
      <c r="BQ38" s="655"/>
      <c r="BR38" s="655"/>
      <c r="BS38" s="655"/>
      <c r="BT38" s="655"/>
      <c r="BU38" s="656"/>
      <c r="BV38" s="657">
        <v>1405</v>
      </c>
      <c r="BW38" s="658"/>
      <c r="BX38" s="658"/>
      <c r="BY38" s="658"/>
      <c r="BZ38" s="658"/>
      <c r="CA38" s="658"/>
      <c r="CB38" s="667"/>
      <c r="CD38" s="654" t="s">
        <v>335</v>
      </c>
      <c r="CE38" s="655"/>
      <c r="CF38" s="655"/>
      <c r="CG38" s="655"/>
      <c r="CH38" s="655"/>
      <c r="CI38" s="655"/>
      <c r="CJ38" s="655"/>
      <c r="CK38" s="655"/>
      <c r="CL38" s="655"/>
      <c r="CM38" s="655"/>
      <c r="CN38" s="655"/>
      <c r="CO38" s="655"/>
      <c r="CP38" s="655"/>
      <c r="CQ38" s="656"/>
      <c r="CR38" s="657">
        <v>1015945</v>
      </c>
      <c r="CS38" s="658"/>
      <c r="CT38" s="658"/>
      <c r="CU38" s="658"/>
      <c r="CV38" s="658"/>
      <c r="CW38" s="658"/>
      <c r="CX38" s="658"/>
      <c r="CY38" s="659"/>
      <c r="CZ38" s="662">
        <v>12.2</v>
      </c>
      <c r="DA38" s="684"/>
      <c r="DB38" s="684"/>
      <c r="DC38" s="692"/>
      <c r="DD38" s="666">
        <v>897357</v>
      </c>
      <c r="DE38" s="658"/>
      <c r="DF38" s="658"/>
      <c r="DG38" s="658"/>
      <c r="DH38" s="658"/>
      <c r="DI38" s="658"/>
      <c r="DJ38" s="658"/>
      <c r="DK38" s="659"/>
      <c r="DL38" s="666">
        <v>551229</v>
      </c>
      <c r="DM38" s="658"/>
      <c r="DN38" s="658"/>
      <c r="DO38" s="658"/>
      <c r="DP38" s="658"/>
      <c r="DQ38" s="658"/>
      <c r="DR38" s="658"/>
      <c r="DS38" s="658"/>
      <c r="DT38" s="658"/>
      <c r="DU38" s="658"/>
      <c r="DV38" s="659"/>
      <c r="DW38" s="662">
        <v>11.6</v>
      </c>
      <c r="DX38" s="684"/>
      <c r="DY38" s="684"/>
      <c r="DZ38" s="684"/>
      <c r="EA38" s="684"/>
      <c r="EB38" s="684"/>
      <c r="EC38" s="685"/>
    </row>
    <row r="39" spans="2:133" ht="11.25" customHeight="1" x14ac:dyDescent="0.15">
      <c r="B39" s="654" t="s">
        <v>336</v>
      </c>
      <c r="C39" s="655"/>
      <c r="D39" s="655"/>
      <c r="E39" s="655"/>
      <c r="F39" s="655"/>
      <c r="G39" s="655"/>
      <c r="H39" s="655"/>
      <c r="I39" s="655"/>
      <c r="J39" s="655"/>
      <c r="K39" s="655"/>
      <c r="L39" s="655"/>
      <c r="M39" s="655"/>
      <c r="N39" s="655"/>
      <c r="O39" s="655"/>
      <c r="P39" s="655"/>
      <c r="Q39" s="656"/>
      <c r="R39" s="657">
        <v>67056</v>
      </c>
      <c r="S39" s="658"/>
      <c r="T39" s="658"/>
      <c r="U39" s="658"/>
      <c r="V39" s="658"/>
      <c r="W39" s="658"/>
      <c r="X39" s="658"/>
      <c r="Y39" s="659"/>
      <c r="Z39" s="660">
        <v>0.8</v>
      </c>
      <c r="AA39" s="660"/>
      <c r="AB39" s="660"/>
      <c r="AC39" s="660"/>
      <c r="AD39" s="661">
        <v>6280</v>
      </c>
      <c r="AE39" s="661"/>
      <c r="AF39" s="661"/>
      <c r="AG39" s="661"/>
      <c r="AH39" s="661"/>
      <c r="AI39" s="661"/>
      <c r="AJ39" s="661"/>
      <c r="AK39" s="661"/>
      <c r="AL39" s="662">
        <v>0.1</v>
      </c>
      <c r="AM39" s="663"/>
      <c r="AN39" s="663"/>
      <c r="AO39" s="664"/>
      <c r="AQ39" s="723" t="s">
        <v>337</v>
      </c>
      <c r="AR39" s="724"/>
      <c r="AS39" s="724"/>
      <c r="AT39" s="724"/>
      <c r="AU39" s="724"/>
      <c r="AV39" s="724"/>
      <c r="AW39" s="724"/>
      <c r="AX39" s="724"/>
      <c r="AY39" s="725"/>
      <c r="AZ39" s="657" t="s">
        <v>128</v>
      </c>
      <c r="BA39" s="658"/>
      <c r="BB39" s="658"/>
      <c r="BC39" s="658"/>
      <c r="BD39" s="690"/>
      <c r="BE39" s="690"/>
      <c r="BF39" s="703"/>
      <c r="BG39" s="654" t="s">
        <v>338</v>
      </c>
      <c r="BH39" s="655"/>
      <c r="BI39" s="655"/>
      <c r="BJ39" s="655"/>
      <c r="BK39" s="655"/>
      <c r="BL39" s="655"/>
      <c r="BM39" s="655"/>
      <c r="BN39" s="655"/>
      <c r="BO39" s="655"/>
      <c r="BP39" s="655"/>
      <c r="BQ39" s="655"/>
      <c r="BR39" s="655"/>
      <c r="BS39" s="655"/>
      <c r="BT39" s="655"/>
      <c r="BU39" s="656"/>
      <c r="BV39" s="657">
        <v>2136</v>
      </c>
      <c r="BW39" s="658"/>
      <c r="BX39" s="658"/>
      <c r="BY39" s="658"/>
      <c r="BZ39" s="658"/>
      <c r="CA39" s="658"/>
      <c r="CB39" s="667"/>
      <c r="CD39" s="654" t="s">
        <v>339</v>
      </c>
      <c r="CE39" s="655"/>
      <c r="CF39" s="655"/>
      <c r="CG39" s="655"/>
      <c r="CH39" s="655"/>
      <c r="CI39" s="655"/>
      <c r="CJ39" s="655"/>
      <c r="CK39" s="655"/>
      <c r="CL39" s="655"/>
      <c r="CM39" s="655"/>
      <c r="CN39" s="655"/>
      <c r="CO39" s="655"/>
      <c r="CP39" s="655"/>
      <c r="CQ39" s="656"/>
      <c r="CR39" s="657">
        <v>213386</v>
      </c>
      <c r="CS39" s="690"/>
      <c r="CT39" s="690"/>
      <c r="CU39" s="690"/>
      <c r="CV39" s="690"/>
      <c r="CW39" s="690"/>
      <c r="CX39" s="690"/>
      <c r="CY39" s="691"/>
      <c r="CZ39" s="662">
        <v>2.6</v>
      </c>
      <c r="DA39" s="684"/>
      <c r="DB39" s="684"/>
      <c r="DC39" s="692"/>
      <c r="DD39" s="666">
        <v>153873</v>
      </c>
      <c r="DE39" s="690"/>
      <c r="DF39" s="690"/>
      <c r="DG39" s="690"/>
      <c r="DH39" s="690"/>
      <c r="DI39" s="690"/>
      <c r="DJ39" s="690"/>
      <c r="DK39" s="691"/>
      <c r="DL39" s="666" t="s">
        <v>128</v>
      </c>
      <c r="DM39" s="690"/>
      <c r="DN39" s="690"/>
      <c r="DO39" s="690"/>
      <c r="DP39" s="690"/>
      <c r="DQ39" s="690"/>
      <c r="DR39" s="690"/>
      <c r="DS39" s="690"/>
      <c r="DT39" s="690"/>
      <c r="DU39" s="690"/>
      <c r="DV39" s="691"/>
      <c r="DW39" s="662" t="s">
        <v>128</v>
      </c>
      <c r="DX39" s="684"/>
      <c r="DY39" s="684"/>
      <c r="DZ39" s="684"/>
      <c r="EA39" s="684"/>
      <c r="EB39" s="684"/>
      <c r="EC39" s="685"/>
    </row>
    <row r="40" spans="2:133" ht="11.25" customHeight="1" x14ac:dyDescent="0.15">
      <c r="B40" s="654" t="s">
        <v>340</v>
      </c>
      <c r="C40" s="655"/>
      <c r="D40" s="655"/>
      <c r="E40" s="655"/>
      <c r="F40" s="655"/>
      <c r="G40" s="655"/>
      <c r="H40" s="655"/>
      <c r="I40" s="655"/>
      <c r="J40" s="655"/>
      <c r="K40" s="655"/>
      <c r="L40" s="655"/>
      <c r="M40" s="655"/>
      <c r="N40" s="655"/>
      <c r="O40" s="655"/>
      <c r="P40" s="655"/>
      <c r="Q40" s="656"/>
      <c r="R40" s="657">
        <v>860355</v>
      </c>
      <c r="S40" s="658"/>
      <c r="T40" s="658"/>
      <c r="U40" s="658"/>
      <c r="V40" s="658"/>
      <c r="W40" s="658"/>
      <c r="X40" s="658"/>
      <c r="Y40" s="659"/>
      <c r="Z40" s="660">
        <v>10.1</v>
      </c>
      <c r="AA40" s="660"/>
      <c r="AB40" s="660"/>
      <c r="AC40" s="660"/>
      <c r="AD40" s="661" t="s">
        <v>128</v>
      </c>
      <c r="AE40" s="661"/>
      <c r="AF40" s="661"/>
      <c r="AG40" s="661"/>
      <c r="AH40" s="661"/>
      <c r="AI40" s="661"/>
      <c r="AJ40" s="661"/>
      <c r="AK40" s="661"/>
      <c r="AL40" s="662" t="s">
        <v>128</v>
      </c>
      <c r="AM40" s="663"/>
      <c r="AN40" s="663"/>
      <c r="AO40" s="664"/>
      <c r="AQ40" s="723" t="s">
        <v>341</v>
      </c>
      <c r="AR40" s="724"/>
      <c r="AS40" s="724"/>
      <c r="AT40" s="724"/>
      <c r="AU40" s="724"/>
      <c r="AV40" s="724"/>
      <c r="AW40" s="724"/>
      <c r="AX40" s="724"/>
      <c r="AY40" s="725"/>
      <c r="AZ40" s="657" t="s">
        <v>128</v>
      </c>
      <c r="BA40" s="658"/>
      <c r="BB40" s="658"/>
      <c r="BC40" s="658"/>
      <c r="BD40" s="690"/>
      <c r="BE40" s="690"/>
      <c r="BF40" s="703"/>
      <c r="BG40" s="707" t="s">
        <v>342</v>
      </c>
      <c r="BH40" s="708"/>
      <c r="BI40" s="708"/>
      <c r="BJ40" s="708"/>
      <c r="BK40" s="708"/>
      <c r="BL40" s="360"/>
      <c r="BM40" s="655" t="s">
        <v>343</v>
      </c>
      <c r="BN40" s="655"/>
      <c r="BO40" s="655"/>
      <c r="BP40" s="655"/>
      <c r="BQ40" s="655"/>
      <c r="BR40" s="655"/>
      <c r="BS40" s="655"/>
      <c r="BT40" s="655"/>
      <c r="BU40" s="656"/>
      <c r="BV40" s="657">
        <v>81</v>
      </c>
      <c r="BW40" s="658"/>
      <c r="BX40" s="658"/>
      <c r="BY40" s="658"/>
      <c r="BZ40" s="658"/>
      <c r="CA40" s="658"/>
      <c r="CB40" s="667"/>
      <c r="CD40" s="654" t="s">
        <v>344</v>
      </c>
      <c r="CE40" s="655"/>
      <c r="CF40" s="655"/>
      <c r="CG40" s="655"/>
      <c r="CH40" s="655"/>
      <c r="CI40" s="655"/>
      <c r="CJ40" s="655"/>
      <c r="CK40" s="655"/>
      <c r="CL40" s="655"/>
      <c r="CM40" s="655"/>
      <c r="CN40" s="655"/>
      <c r="CO40" s="655"/>
      <c r="CP40" s="655"/>
      <c r="CQ40" s="656"/>
      <c r="CR40" s="657">
        <v>8000</v>
      </c>
      <c r="CS40" s="658"/>
      <c r="CT40" s="658"/>
      <c r="CU40" s="658"/>
      <c r="CV40" s="658"/>
      <c r="CW40" s="658"/>
      <c r="CX40" s="658"/>
      <c r="CY40" s="659"/>
      <c r="CZ40" s="662">
        <v>0.1</v>
      </c>
      <c r="DA40" s="684"/>
      <c r="DB40" s="684"/>
      <c r="DC40" s="692"/>
      <c r="DD40" s="666" t="s">
        <v>128</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4"/>
      <c r="DY40" s="684"/>
      <c r="DZ40" s="684"/>
      <c r="EA40" s="684"/>
      <c r="EB40" s="684"/>
      <c r="EC40" s="685"/>
    </row>
    <row r="41" spans="2:133" ht="11.25" customHeight="1" x14ac:dyDescent="0.15">
      <c r="B41" s="654" t="s">
        <v>345</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346</v>
      </c>
      <c r="AR41" s="724"/>
      <c r="AS41" s="724"/>
      <c r="AT41" s="724"/>
      <c r="AU41" s="724"/>
      <c r="AV41" s="724"/>
      <c r="AW41" s="724"/>
      <c r="AX41" s="724"/>
      <c r="AY41" s="725"/>
      <c r="AZ41" s="657">
        <v>167000</v>
      </c>
      <c r="BA41" s="658"/>
      <c r="BB41" s="658"/>
      <c r="BC41" s="658"/>
      <c r="BD41" s="690"/>
      <c r="BE41" s="690"/>
      <c r="BF41" s="703"/>
      <c r="BG41" s="707"/>
      <c r="BH41" s="708"/>
      <c r="BI41" s="708"/>
      <c r="BJ41" s="708"/>
      <c r="BK41" s="708"/>
      <c r="BL41" s="360"/>
      <c r="BM41" s="655" t="s">
        <v>347</v>
      </c>
      <c r="BN41" s="655"/>
      <c r="BO41" s="655"/>
      <c r="BP41" s="655"/>
      <c r="BQ41" s="655"/>
      <c r="BR41" s="655"/>
      <c r="BS41" s="655"/>
      <c r="BT41" s="655"/>
      <c r="BU41" s="656"/>
      <c r="BV41" s="657" t="s">
        <v>128</v>
      </c>
      <c r="BW41" s="658"/>
      <c r="BX41" s="658"/>
      <c r="BY41" s="658"/>
      <c r="BZ41" s="658"/>
      <c r="CA41" s="658"/>
      <c r="CB41" s="667"/>
      <c r="CD41" s="654" t="s">
        <v>348</v>
      </c>
      <c r="CE41" s="655"/>
      <c r="CF41" s="655"/>
      <c r="CG41" s="655"/>
      <c r="CH41" s="655"/>
      <c r="CI41" s="655"/>
      <c r="CJ41" s="655"/>
      <c r="CK41" s="655"/>
      <c r="CL41" s="655"/>
      <c r="CM41" s="655"/>
      <c r="CN41" s="655"/>
      <c r="CO41" s="655"/>
      <c r="CP41" s="655"/>
      <c r="CQ41" s="656"/>
      <c r="CR41" s="657" t="s">
        <v>128</v>
      </c>
      <c r="CS41" s="690"/>
      <c r="CT41" s="690"/>
      <c r="CU41" s="690"/>
      <c r="CV41" s="690"/>
      <c r="CW41" s="690"/>
      <c r="CX41" s="690"/>
      <c r="CY41" s="691"/>
      <c r="CZ41" s="662" t="s">
        <v>128</v>
      </c>
      <c r="DA41" s="684"/>
      <c r="DB41" s="684"/>
      <c r="DC41" s="692"/>
      <c r="DD41" s="666" t="s">
        <v>128</v>
      </c>
      <c r="DE41" s="690"/>
      <c r="DF41" s="690"/>
      <c r="DG41" s="690"/>
      <c r="DH41" s="690"/>
      <c r="DI41" s="690"/>
      <c r="DJ41" s="690"/>
      <c r="DK41" s="691"/>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349</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6" t="s">
        <v>350</v>
      </c>
      <c r="AR42" s="727"/>
      <c r="AS42" s="727"/>
      <c r="AT42" s="727"/>
      <c r="AU42" s="727"/>
      <c r="AV42" s="727"/>
      <c r="AW42" s="727"/>
      <c r="AX42" s="727"/>
      <c r="AY42" s="728"/>
      <c r="AZ42" s="735">
        <v>445945</v>
      </c>
      <c r="BA42" s="736"/>
      <c r="BB42" s="736"/>
      <c r="BC42" s="736"/>
      <c r="BD42" s="716"/>
      <c r="BE42" s="716"/>
      <c r="BF42" s="718"/>
      <c r="BG42" s="709"/>
      <c r="BH42" s="710"/>
      <c r="BI42" s="710"/>
      <c r="BJ42" s="710"/>
      <c r="BK42" s="710"/>
      <c r="BL42" s="357"/>
      <c r="BM42" s="676" t="s">
        <v>351</v>
      </c>
      <c r="BN42" s="676"/>
      <c r="BO42" s="676"/>
      <c r="BP42" s="676"/>
      <c r="BQ42" s="676"/>
      <c r="BR42" s="676"/>
      <c r="BS42" s="676"/>
      <c r="BT42" s="676"/>
      <c r="BU42" s="677"/>
      <c r="BV42" s="735">
        <v>412</v>
      </c>
      <c r="BW42" s="736"/>
      <c r="BX42" s="736"/>
      <c r="BY42" s="736"/>
      <c r="BZ42" s="736"/>
      <c r="CA42" s="736"/>
      <c r="CB42" s="742"/>
      <c r="CD42" s="654" t="s">
        <v>352</v>
      </c>
      <c r="CE42" s="655"/>
      <c r="CF42" s="655"/>
      <c r="CG42" s="655"/>
      <c r="CH42" s="655"/>
      <c r="CI42" s="655"/>
      <c r="CJ42" s="655"/>
      <c r="CK42" s="655"/>
      <c r="CL42" s="655"/>
      <c r="CM42" s="655"/>
      <c r="CN42" s="655"/>
      <c r="CO42" s="655"/>
      <c r="CP42" s="655"/>
      <c r="CQ42" s="656"/>
      <c r="CR42" s="657">
        <v>1003375</v>
      </c>
      <c r="CS42" s="690"/>
      <c r="CT42" s="690"/>
      <c r="CU42" s="690"/>
      <c r="CV42" s="690"/>
      <c r="CW42" s="690"/>
      <c r="CX42" s="690"/>
      <c r="CY42" s="691"/>
      <c r="CZ42" s="662">
        <v>12</v>
      </c>
      <c r="DA42" s="684"/>
      <c r="DB42" s="684"/>
      <c r="DC42" s="692"/>
      <c r="DD42" s="666">
        <v>178869</v>
      </c>
      <c r="DE42" s="690"/>
      <c r="DF42" s="690"/>
      <c r="DG42" s="690"/>
      <c r="DH42" s="690"/>
      <c r="DI42" s="690"/>
      <c r="DJ42" s="690"/>
      <c r="DK42" s="691"/>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353</v>
      </c>
      <c r="C43" s="655"/>
      <c r="D43" s="655"/>
      <c r="E43" s="655"/>
      <c r="F43" s="655"/>
      <c r="G43" s="655"/>
      <c r="H43" s="655"/>
      <c r="I43" s="655"/>
      <c r="J43" s="655"/>
      <c r="K43" s="655"/>
      <c r="L43" s="655"/>
      <c r="M43" s="655"/>
      <c r="N43" s="655"/>
      <c r="O43" s="655"/>
      <c r="P43" s="655"/>
      <c r="Q43" s="656"/>
      <c r="R43" s="657">
        <v>172430</v>
      </c>
      <c r="S43" s="658"/>
      <c r="T43" s="658"/>
      <c r="U43" s="658"/>
      <c r="V43" s="658"/>
      <c r="W43" s="658"/>
      <c r="X43" s="658"/>
      <c r="Y43" s="659"/>
      <c r="Z43" s="660">
        <v>2</v>
      </c>
      <c r="AA43" s="660"/>
      <c r="AB43" s="660"/>
      <c r="AC43" s="660"/>
      <c r="AD43" s="661" t="s">
        <v>128</v>
      </c>
      <c r="AE43" s="661"/>
      <c r="AF43" s="661"/>
      <c r="AG43" s="661"/>
      <c r="AH43" s="661"/>
      <c r="AI43" s="661"/>
      <c r="AJ43" s="661"/>
      <c r="AK43" s="661"/>
      <c r="AL43" s="662" t="s">
        <v>128</v>
      </c>
      <c r="AM43" s="663"/>
      <c r="AN43" s="663"/>
      <c r="AO43" s="664"/>
      <c r="CD43" s="654" t="s">
        <v>354</v>
      </c>
      <c r="CE43" s="655"/>
      <c r="CF43" s="655"/>
      <c r="CG43" s="655"/>
      <c r="CH43" s="655"/>
      <c r="CI43" s="655"/>
      <c r="CJ43" s="655"/>
      <c r="CK43" s="655"/>
      <c r="CL43" s="655"/>
      <c r="CM43" s="655"/>
      <c r="CN43" s="655"/>
      <c r="CO43" s="655"/>
      <c r="CP43" s="655"/>
      <c r="CQ43" s="656"/>
      <c r="CR43" s="657" t="s">
        <v>128</v>
      </c>
      <c r="CS43" s="690"/>
      <c r="CT43" s="690"/>
      <c r="CU43" s="690"/>
      <c r="CV43" s="690"/>
      <c r="CW43" s="690"/>
      <c r="CX43" s="690"/>
      <c r="CY43" s="691"/>
      <c r="CZ43" s="662" t="s">
        <v>128</v>
      </c>
      <c r="DA43" s="684"/>
      <c r="DB43" s="684"/>
      <c r="DC43" s="692"/>
      <c r="DD43" s="666" t="s">
        <v>128</v>
      </c>
      <c r="DE43" s="690"/>
      <c r="DF43" s="690"/>
      <c r="DG43" s="690"/>
      <c r="DH43" s="690"/>
      <c r="DI43" s="690"/>
      <c r="DJ43" s="690"/>
      <c r="DK43" s="691"/>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5" t="s">
        <v>355</v>
      </c>
      <c r="C44" s="676"/>
      <c r="D44" s="676"/>
      <c r="E44" s="676"/>
      <c r="F44" s="676"/>
      <c r="G44" s="676"/>
      <c r="H44" s="676"/>
      <c r="I44" s="676"/>
      <c r="J44" s="676"/>
      <c r="K44" s="676"/>
      <c r="L44" s="676"/>
      <c r="M44" s="676"/>
      <c r="N44" s="676"/>
      <c r="O44" s="676"/>
      <c r="P44" s="676"/>
      <c r="Q44" s="677"/>
      <c r="R44" s="735">
        <v>8539116</v>
      </c>
      <c r="S44" s="736"/>
      <c r="T44" s="736"/>
      <c r="U44" s="736"/>
      <c r="V44" s="736"/>
      <c r="W44" s="736"/>
      <c r="X44" s="736"/>
      <c r="Y44" s="737"/>
      <c r="Z44" s="738">
        <v>100</v>
      </c>
      <c r="AA44" s="738"/>
      <c r="AB44" s="738"/>
      <c r="AC44" s="738"/>
      <c r="AD44" s="739">
        <v>4592161</v>
      </c>
      <c r="AE44" s="739"/>
      <c r="AF44" s="739"/>
      <c r="AG44" s="739"/>
      <c r="AH44" s="739"/>
      <c r="AI44" s="739"/>
      <c r="AJ44" s="739"/>
      <c r="AK44" s="739"/>
      <c r="AL44" s="740">
        <v>100</v>
      </c>
      <c r="AM44" s="717"/>
      <c r="AN44" s="717"/>
      <c r="AO44" s="741"/>
      <c r="CD44" s="695" t="s">
        <v>302</v>
      </c>
      <c r="CE44" s="696"/>
      <c r="CF44" s="654" t="s">
        <v>356</v>
      </c>
      <c r="CG44" s="655"/>
      <c r="CH44" s="655"/>
      <c r="CI44" s="655"/>
      <c r="CJ44" s="655"/>
      <c r="CK44" s="655"/>
      <c r="CL44" s="655"/>
      <c r="CM44" s="655"/>
      <c r="CN44" s="655"/>
      <c r="CO44" s="655"/>
      <c r="CP44" s="655"/>
      <c r="CQ44" s="656"/>
      <c r="CR44" s="657">
        <v>1003375</v>
      </c>
      <c r="CS44" s="658"/>
      <c r="CT44" s="658"/>
      <c r="CU44" s="658"/>
      <c r="CV44" s="658"/>
      <c r="CW44" s="658"/>
      <c r="CX44" s="658"/>
      <c r="CY44" s="659"/>
      <c r="CZ44" s="662">
        <v>12</v>
      </c>
      <c r="DA44" s="663"/>
      <c r="DB44" s="663"/>
      <c r="DC44" s="669"/>
      <c r="DD44" s="666">
        <v>178869</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7"/>
      <c r="CE45" s="698"/>
      <c r="CF45" s="654" t="s">
        <v>357</v>
      </c>
      <c r="CG45" s="655"/>
      <c r="CH45" s="655"/>
      <c r="CI45" s="655"/>
      <c r="CJ45" s="655"/>
      <c r="CK45" s="655"/>
      <c r="CL45" s="655"/>
      <c r="CM45" s="655"/>
      <c r="CN45" s="655"/>
      <c r="CO45" s="655"/>
      <c r="CP45" s="655"/>
      <c r="CQ45" s="656"/>
      <c r="CR45" s="657">
        <v>122623</v>
      </c>
      <c r="CS45" s="690"/>
      <c r="CT45" s="690"/>
      <c r="CU45" s="690"/>
      <c r="CV45" s="690"/>
      <c r="CW45" s="690"/>
      <c r="CX45" s="690"/>
      <c r="CY45" s="691"/>
      <c r="CZ45" s="662">
        <v>1.5</v>
      </c>
      <c r="DA45" s="684"/>
      <c r="DB45" s="684"/>
      <c r="DC45" s="692"/>
      <c r="DD45" s="666">
        <v>7389</v>
      </c>
      <c r="DE45" s="690"/>
      <c r="DF45" s="690"/>
      <c r="DG45" s="690"/>
      <c r="DH45" s="690"/>
      <c r="DI45" s="690"/>
      <c r="DJ45" s="690"/>
      <c r="DK45" s="691"/>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211" t="s">
        <v>358</v>
      </c>
      <c r="CD46" s="697"/>
      <c r="CE46" s="698"/>
      <c r="CF46" s="654" t="s">
        <v>359</v>
      </c>
      <c r="CG46" s="655"/>
      <c r="CH46" s="655"/>
      <c r="CI46" s="655"/>
      <c r="CJ46" s="655"/>
      <c r="CK46" s="655"/>
      <c r="CL46" s="655"/>
      <c r="CM46" s="655"/>
      <c r="CN46" s="655"/>
      <c r="CO46" s="655"/>
      <c r="CP46" s="655"/>
      <c r="CQ46" s="656"/>
      <c r="CR46" s="657">
        <v>869313</v>
      </c>
      <c r="CS46" s="658"/>
      <c r="CT46" s="658"/>
      <c r="CU46" s="658"/>
      <c r="CV46" s="658"/>
      <c r="CW46" s="658"/>
      <c r="CX46" s="658"/>
      <c r="CY46" s="659"/>
      <c r="CZ46" s="662">
        <v>10.4</v>
      </c>
      <c r="DA46" s="663"/>
      <c r="DB46" s="663"/>
      <c r="DC46" s="669"/>
      <c r="DD46" s="666">
        <v>171426</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360</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361</v>
      </c>
      <c r="CG47" s="655"/>
      <c r="CH47" s="655"/>
      <c r="CI47" s="655"/>
      <c r="CJ47" s="655"/>
      <c r="CK47" s="655"/>
      <c r="CL47" s="655"/>
      <c r="CM47" s="655"/>
      <c r="CN47" s="655"/>
      <c r="CO47" s="655"/>
      <c r="CP47" s="655"/>
      <c r="CQ47" s="656"/>
      <c r="CR47" s="657" t="s">
        <v>128</v>
      </c>
      <c r="CS47" s="690"/>
      <c r="CT47" s="690"/>
      <c r="CU47" s="690"/>
      <c r="CV47" s="690"/>
      <c r="CW47" s="690"/>
      <c r="CX47" s="690"/>
      <c r="CY47" s="691"/>
      <c r="CZ47" s="662" t="s">
        <v>128</v>
      </c>
      <c r="DA47" s="684"/>
      <c r="DB47" s="684"/>
      <c r="DC47" s="692"/>
      <c r="DD47" s="666" t="s">
        <v>128</v>
      </c>
      <c r="DE47" s="690"/>
      <c r="DF47" s="690"/>
      <c r="DG47" s="690"/>
      <c r="DH47" s="690"/>
      <c r="DI47" s="690"/>
      <c r="DJ47" s="690"/>
      <c r="DK47" s="691"/>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362</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363</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1"/>
      <c r="CD49" s="675" t="s">
        <v>364</v>
      </c>
      <c r="CE49" s="676"/>
      <c r="CF49" s="676"/>
      <c r="CG49" s="676"/>
      <c r="CH49" s="676"/>
      <c r="CI49" s="676"/>
      <c r="CJ49" s="676"/>
      <c r="CK49" s="676"/>
      <c r="CL49" s="676"/>
      <c r="CM49" s="676"/>
      <c r="CN49" s="676"/>
      <c r="CO49" s="676"/>
      <c r="CP49" s="676"/>
      <c r="CQ49" s="677"/>
      <c r="CR49" s="735">
        <v>8327476</v>
      </c>
      <c r="CS49" s="716"/>
      <c r="CT49" s="716"/>
      <c r="CU49" s="716"/>
      <c r="CV49" s="716"/>
      <c r="CW49" s="716"/>
      <c r="CX49" s="716"/>
      <c r="CY49" s="743"/>
      <c r="CZ49" s="740">
        <v>100</v>
      </c>
      <c r="DA49" s="744"/>
      <c r="DB49" s="744"/>
      <c r="DC49" s="745"/>
      <c r="DD49" s="746">
        <v>5537455</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1"/>
    </row>
  </sheetData>
  <sheetProtection algorithmName="SHA-512" hashValue="HXN2Imq9FtZqueuAMMyaKXl6XFIV8E6ywnGka5ESiPGZ6nwjmxl/jdcaWiKYAXoG8feIhDYMplDES/ttoPdpxA==" saltValue="FhYmRORy0aMMwDo44RDYs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365</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366</v>
      </c>
      <c r="DK2" s="756"/>
      <c r="DL2" s="756"/>
      <c r="DM2" s="756"/>
      <c r="DN2" s="756"/>
      <c r="DO2" s="757"/>
      <c r="DP2" s="219"/>
      <c r="DQ2" s="755" t="s">
        <v>367</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368</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370</v>
      </c>
      <c r="B5" s="761"/>
      <c r="C5" s="761"/>
      <c r="D5" s="761"/>
      <c r="E5" s="761"/>
      <c r="F5" s="761"/>
      <c r="G5" s="761"/>
      <c r="H5" s="761"/>
      <c r="I5" s="761"/>
      <c r="J5" s="761"/>
      <c r="K5" s="761"/>
      <c r="L5" s="761"/>
      <c r="M5" s="761"/>
      <c r="N5" s="761"/>
      <c r="O5" s="761"/>
      <c r="P5" s="762"/>
      <c r="Q5" s="766" t="s">
        <v>371</v>
      </c>
      <c r="R5" s="767"/>
      <c r="S5" s="767"/>
      <c r="T5" s="767"/>
      <c r="U5" s="768"/>
      <c r="V5" s="766" t="s">
        <v>372</v>
      </c>
      <c r="W5" s="767"/>
      <c r="X5" s="767"/>
      <c r="Y5" s="767"/>
      <c r="Z5" s="768"/>
      <c r="AA5" s="766" t="s">
        <v>373</v>
      </c>
      <c r="AB5" s="767"/>
      <c r="AC5" s="767"/>
      <c r="AD5" s="767"/>
      <c r="AE5" s="767"/>
      <c r="AF5" s="772" t="s">
        <v>374</v>
      </c>
      <c r="AG5" s="767"/>
      <c r="AH5" s="767"/>
      <c r="AI5" s="767"/>
      <c r="AJ5" s="773"/>
      <c r="AK5" s="767" t="s">
        <v>375</v>
      </c>
      <c r="AL5" s="767"/>
      <c r="AM5" s="767"/>
      <c r="AN5" s="767"/>
      <c r="AO5" s="768"/>
      <c r="AP5" s="766" t="s">
        <v>376</v>
      </c>
      <c r="AQ5" s="767"/>
      <c r="AR5" s="767"/>
      <c r="AS5" s="767"/>
      <c r="AT5" s="768"/>
      <c r="AU5" s="766" t="s">
        <v>377</v>
      </c>
      <c r="AV5" s="767"/>
      <c r="AW5" s="767"/>
      <c r="AX5" s="767"/>
      <c r="AY5" s="773"/>
      <c r="AZ5" s="223"/>
      <c r="BA5" s="223"/>
      <c r="BB5" s="223"/>
      <c r="BC5" s="223"/>
      <c r="BD5" s="223"/>
      <c r="BE5" s="224"/>
      <c r="BF5" s="224"/>
      <c r="BG5" s="224"/>
      <c r="BH5" s="224"/>
      <c r="BI5" s="224"/>
      <c r="BJ5" s="224"/>
      <c r="BK5" s="224"/>
      <c r="BL5" s="224"/>
      <c r="BM5" s="224"/>
      <c r="BN5" s="224"/>
      <c r="BO5" s="224"/>
      <c r="BP5" s="224"/>
      <c r="BQ5" s="760" t="s">
        <v>378</v>
      </c>
      <c r="BR5" s="761"/>
      <c r="BS5" s="761"/>
      <c r="BT5" s="761"/>
      <c r="BU5" s="761"/>
      <c r="BV5" s="761"/>
      <c r="BW5" s="761"/>
      <c r="BX5" s="761"/>
      <c r="BY5" s="761"/>
      <c r="BZ5" s="761"/>
      <c r="CA5" s="761"/>
      <c r="CB5" s="761"/>
      <c r="CC5" s="761"/>
      <c r="CD5" s="761"/>
      <c r="CE5" s="761"/>
      <c r="CF5" s="761"/>
      <c r="CG5" s="762"/>
      <c r="CH5" s="766" t="s">
        <v>379</v>
      </c>
      <c r="CI5" s="767"/>
      <c r="CJ5" s="767"/>
      <c r="CK5" s="767"/>
      <c r="CL5" s="768"/>
      <c r="CM5" s="766" t="s">
        <v>380</v>
      </c>
      <c r="CN5" s="767"/>
      <c r="CO5" s="767"/>
      <c r="CP5" s="767"/>
      <c r="CQ5" s="768"/>
      <c r="CR5" s="766" t="s">
        <v>381</v>
      </c>
      <c r="CS5" s="767"/>
      <c r="CT5" s="767"/>
      <c r="CU5" s="767"/>
      <c r="CV5" s="768"/>
      <c r="CW5" s="766" t="s">
        <v>382</v>
      </c>
      <c r="CX5" s="767"/>
      <c r="CY5" s="767"/>
      <c r="CZ5" s="767"/>
      <c r="DA5" s="768"/>
      <c r="DB5" s="766" t="s">
        <v>383</v>
      </c>
      <c r="DC5" s="767"/>
      <c r="DD5" s="767"/>
      <c r="DE5" s="767"/>
      <c r="DF5" s="768"/>
      <c r="DG5" s="796" t="s">
        <v>384</v>
      </c>
      <c r="DH5" s="797"/>
      <c r="DI5" s="797"/>
      <c r="DJ5" s="797"/>
      <c r="DK5" s="798"/>
      <c r="DL5" s="796" t="s">
        <v>385</v>
      </c>
      <c r="DM5" s="797"/>
      <c r="DN5" s="797"/>
      <c r="DO5" s="797"/>
      <c r="DP5" s="798"/>
      <c r="DQ5" s="766" t="s">
        <v>386</v>
      </c>
      <c r="DR5" s="767"/>
      <c r="DS5" s="767"/>
      <c r="DT5" s="767"/>
      <c r="DU5" s="768"/>
      <c r="DV5" s="766" t="s">
        <v>377</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387</v>
      </c>
      <c r="C7" s="783"/>
      <c r="D7" s="783"/>
      <c r="E7" s="783"/>
      <c r="F7" s="783"/>
      <c r="G7" s="783"/>
      <c r="H7" s="783"/>
      <c r="I7" s="783"/>
      <c r="J7" s="783"/>
      <c r="K7" s="783"/>
      <c r="L7" s="783"/>
      <c r="M7" s="783"/>
      <c r="N7" s="783"/>
      <c r="O7" s="783"/>
      <c r="P7" s="784"/>
      <c r="Q7" s="785">
        <v>8539</v>
      </c>
      <c r="R7" s="786"/>
      <c r="S7" s="786"/>
      <c r="T7" s="786"/>
      <c r="U7" s="786"/>
      <c r="V7" s="786">
        <v>8327</v>
      </c>
      <c r="W7" s="786"/>
      <c r="X7" s="786"/>
      <c r="Y7" s="786"/>
      <c r="Z7" s="786"/>
      <c r="AA7" s="786">
        <v>212</v>
      </c>
      <c r="AB7" s="786"/>
      <c r="AC7" s="786"/>
      <c r="AD7" s="786"/>
      <c r="AE7" s="787"/>
      <c r="AF7" s="788">
        <v>198</v>
      </c>
      <c r="AG7" s="789"/>
      <c r="AH7" s="789"/>
      <c r="AI7" s="789"/>
      <c r="AJ7" s="790"/>
      <c r="AK7" s="791" t="s">
        <v>574</v>
      </c>
      <c r="AL7" s="792"/>
      <c r="AM7" s="792"/>
      <c r="AN7" s="792"/>
      <c r="AO7" s="792"/>
      <c r="AP7" s="792">
        <v>8759</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573</v>
      </c>
      <c r="BT7" s="780"/>
      <c r="BU7" s="780"/>
      <c r="BV7" s="780"/>
      <c r="BW7" s="780"/>
      <c r="BX7" s="780"/>
      <c r="BY7" s="780"/>
      <c r="BZ7" s="780"/>
      <c r="CA7" s="780"/>
      <c r="CB7" s="780"/>
      <c r="CC7" s="780"/>
      <c r="CD7" s="780"/>
      <c r="CE7" s="780"/>
      <c r="CF7" s="780"/>
      <c r="CG7" s="795"/>
      <c r="CH7" s="776">
        <v>-1</v>
      </c>
      <c r="CI7" s="777"/>
      <c r="CJ7" s="777"/>
      <c r="CK7" s="777"/>
      <c r="CL7" s="778"/>
      <c r="CM7" s="776">
        <v>124</v>
      </c>
      <c r="CN7" s="777"/>
      <c r="CO7" s="777"/>
      <c r="CP7" s="777"/>
      <c r="CQ7" s="778"/>
      <c r="CR7" s="776">
        <v>83</v>
      </c>
      <c r="CS7" s="777"/>
      <c r="CT7" s="777"/>
      <c r="CU7" s="777"/>
      <c r="CV7" s="778"/>
      <c r="CW7" s="776" t="s">
        <v>508</v>
      </c>
      <c r="CX7" s="777"/>
      <c r="CY7" s="777"/>
      <c r="CZ7" s="777"/>
      <c r="DA7" s="778"/>
      <c r="DB7" s="776" t="s">
        <v>508</v>
      </c>
      <c r="DC7" s="777"/>
      <c r="DD7" s="777"/>
      <c r="DE7" s="777"/>
      <c r="DF7" s="778"/>
      <c r="DG7" s="776" t="s">
        <v>508</v>
      </c>
      <c r="DH7" s="777"/>
      <c r="DI7" s="777"/>
      <c r="DJ7" s="777"/>
      <c r="DK7" s="778"/>
      <c r="DL7" s="776" t="s">
        <v>508</v>
      </c>
      <c r="DM7" s="777"/>
      <c r="DN7" s="777"/>
      <c r="DO7" s="777"/>
      <c r="DP7" s="778"/>
      <c r="DQ7" s="776" t="s">
        <v>508</v>
      </c>
      <c r="DR7" s="777"/>
      <c r="DS7" s="777"/>
      <c r="DT7" s="777"/>
      <c r="DU7" s="778"/>
      <c r="DV7" s="779"/>
      <c r="DW7" s="780"/>
      <c r="DX7" s="780"/>
      <c r="DY7" s="780"/>
      <c r="DZ7" s="781"/>
      <c r="EA7" s="225"/>
    </row>
    <row r="8" spans="1:131" s="226" customFormat="1" ht="26.25" customHeight="1" x14ac:dyDescent="0.15">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388</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389</v>
      </c>
      <c r="B23" s="822" t="s">
        <v>390</v>
      </c>
      <c r="C23" s="823"/>
      <c r="D23" s="823"/>
      <c r="E23" s="823"/>
      <c r="F23" s="823"/>
      <c r="G23" s="823"/>
      <c r="H23" s="823"/>
      <c r="I23" s="823"/>
      <c r="J23" s="823"/>
      <c r="K23" s="823"/>
      <c r="L23" s="823"/>
      <c r="M23" s="823"/>
      <c r="N23" s="823"/>
      <c r="O23" s="823"/>
      <c r="P23" s="824"/>
      <c r="Q23" s="825">
        <v>8539</v>
      </c>
      <c r="R23" s="826"/>
      <c r="S23" s="826"/>
      <c r="T23" s="826"/>
      <c r="U23" s="826"/>
      <c r="V23" s="826">
        <v>8327</v>
      </c>
      <c r="W23" s="826"/>
      <c r="X23" s="826"/>
      <c r="Y23" s="826"/>
      <c r="Z23" s="826"/>
      <c r="AA23" s="826">
        <v>212</v>
      </c>
      <c r="AB23" s="826"/>
      <c r="AC23" s="826"/>
      <c r="AD23" s="826"/>
      <c r="AE23" s="827"/>
      <c r="AF23" s="828">
        <v>198</v>
      </c>
      <c r="AG23" s="826"/>
      <c r="AH23" s="826"/>
      <c r="AI23" s="826"/>
      <c r="AJ23" s="829"/>
      <c r="AK23" s="830"/>
      <c r="AL23" s="831"/>
      <c r="AM23" s="831"/>
      <c r="AN23" s="831"/>
      <c r="AO23" s="831"/>
      <c r="AP23" s="826">
        <v>8759</v>
      </c>
      <c r="AQ23" s="826"/>
      <c r="AR23" s="826"/>
      <c r="AS23" s="826"/>
      <c r="AT23" s="826"/>
      <c r="AU23" s="842"/>
      <c r="AV23" s="842"/>
      <c r="AW23" s="842"/>
      <c r="AX23" s="842"/>
      <c r="AY23" s="843"/>
      <c r="AZ23" s="844" t="s">
        <v>175</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370</v>
      </c>
      <c r="B26" s="761"/>
      <c r="C26" s="761"/>
      <c r="D26" s="761"/>
      <c r="E26" s="761"/>
      <c r="F26" s="761"/>
      <c r="G26" s="761"/>
      <c r="H26" s="761"/>
      <c r="I26" s="761"/>
      <c r="J26" s="761"/>
      <c r="K26" s="761"/>
      <c r="L26" s="761"/>
      <c r="M26" s="761"/>
      <c r="N26" s="761"/>
      <c r="O26" s="761"/>
      <c r="P26" s="762"/>
      <c r="Q26" s="766" t="s">
        <v>393</v>
      </c>
      <c r="R26" s="767"/>
      <c r="S26" s="767"/>
      <c r="T26" s="767"/>
      <c r="U26" s="768"/>
      <c r="V26" s="766" t="s">
        <v>394</v>
      </c>
      <c r="W26" s="767"/>
      <c r="X26" s="767"/>
      <c r="Y26" s="767"/>
      <c r="Z26" s="768"/>
      <c r="AA26" s="766" t="s">
        <v>395</v>
      </c>
      <c r="AB26" s="767"/>
      <c r="AC26" s="767"/>
      <c r="AD26" s="767"/>
      <c r="AE26" s="767"/>
      <c r="AF26" s="847" t="s">
        <v>396</v>
      </c>
      <c r="AG26" s="848"/>
      <c r="AH26" s="848"/>
      <c r="AI26" s="848"/>
      <c r="AJ26" s="849"/>
      <c r="AK26" s="767" t="s">
        <v>397</v>
      </c>
      <c r="AL26" s="767"/>
      <c r="AM26" s="767"/>
      <c r="AN26" s="767"/>
      <c r="AO26" s="768"/>
      <c r="AP26" s="766" t="s">
        <v>398</v>
      </c>
      <c r="AQ26" s="767"/>
      <c r="AR26" s="767"/>
      <c r="AS26" s="767"/>
      <c r="AT26" s="768"/>
      <c r="AU26" s="766" t="s">
        <v>399</v>
      </c>
      <c r="AV26" s="767"/>
      <c r="AW26" s="767"/>
      <c r="AX26" s="767"/>
      <c r="AY26" s="768"/>
      <c r="AZ26" s="766" t="s">
        <v>400</v>
      </c>
      <c r="BA26" s="767"/>
      <c r="BB26" s="767"/>
      <c r="BC26" s="767"/>
      <c r="BD26" s="768"/>
      <c r="BE26" s="766" t="s">
        <v>377</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401</v>
      </c>
      <c r="C28" s="783"/>
      <c r="D28" s="783"/>
      <c r="E28" s="783"/>
      <c r="F28" s="783"/>
      <c r="G28" s="783"/>
      <c r="H28" s="783"/>
      <c r="I28" s="783"/>
      <c r="J28" s="783"/>
      <c r="K28" s="783"/>
      <c r="L28" s="783"/>
      <c r="M28" s="783"/>
      <c r="N28" s="783"/>
      <c r="O28" s="783"/>
      <c r="P28" s="784"/>
      <c r="Q28" s="855">
        <v>1241</v>
      </c>
      <c r="R28" s="856"/>
      <c r="S28" s="856"/>
      <c r="T28" s="856"/>
      <c r="U28" s="856"/>
      <c r="V28" s="856">
        <v>1239</v>
      </c>
      <c r="W28" s="856"/>
      <c r="X28" s="856"/>
      <c r="Y28" s="856"/>
      <c r="Z28" s="856"/>
      <c r="AA28" s="856">
        <v>2</v>
      </c>
      <c r="AB28" s="856"/>
      <c r="AC28" s="856"/>
      <c r="AD28" s="856"/>
      <c r="AE28" s="857"/>
      <c r="AF28" s="858">
        <v>2</v>
      </c>
      <c r="AG28" s="856"/>
      <c r="AH28" s="856"/>
      <c r="AI28" s="856"/>
      <c r="AJ28" s="859"/>
      <c r="AK28" s="860">
        <v>167</v>
      </c>
      <c r="AL28" s="861"/>
      <c r="AM28" s="861"/>
      <c r="AN28" s="861"/>
      <c r="AO28" s="861"/>
      <c r="AP28" s="861" t="s">
        <v>574</v>
      </c>
      <c r="AQ28" s="861"/>
      <c r="AR28" s="861"/>
      <c r="AS28" s="861"/>
      <c r="AT28" s="861"/>
      <c r="AU28" s="861" t="s">
        <v>574</v>
      </c>
      <c r="AV28" s="861"/>
      <c r="AW28" s="861"/>
      <c r="AX28" s="861"/>
      <c r="AY28" s="861"/>
      <c r="AZ28" s="862" t="s">
        <v>574</v>
      </c>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402</v>
      </c>
      <c r="C29" s="814"/>
      <c r="D29" s="814"/>
      <c r="E29" s="814"/>
      <c r="F29" s="814"/>
      <c r="G29" s="814"/>
      <c r="H29" s="814"/>
      <c r="I29" s="814"/>
      <c r="J29" s="814"/>
      <c r="K29" s="814"/>
      <c r="L29" s="814"/>
      <c r="M29" s="814"/>
      <c r="N29" s="814"/>
      <c r="O29" s="814"/>
      <c r="P29" s="815"/>
      <c r="Q29" s="816">
        <v>1183</v>
      </c>
      <c r="R29" s="817"/>
      <c r="S29" s="817"/>
      <c r="T29" s="817"/>
      <c r="U29" s="817"/>
      <c r="V29" s="817">
        <v>1126</v>
      </c>
      <c r="W29" s="817"/>
      <c r="X29" s="817"/>
      <c r="Y29" s="817"/>
      <c r="Z29" s="817"/>
      <c r="AA29" s="817">
        <v>57</v>
      </c>
      <c r="AB29" s="817"/>
      <c r="AC29" s="817"/>
      <c r="AD29" s="817"/>
      <c r="AE29" s="818"/>
      <c r="AF29" s="819">
        <v>57</v>
      </c>
      <c r="AG29" s="820"/>
      <c r="AH29" s="820"/>
      <c r="AI29" s="820"/>
      <c r="AJ29" s="821"/>
      <c r="AK29" s="867">
        <v>187</v>
      </c>
      <c r="AL29" s="863"/>
      <c r="AM29" s="863"/>
      <c r="AN29" s="863"/>
      <c r="AO29" s="863"/>
      <c r="AP29" s="863" t="s">
        <v>574</v>
      </c>
      <c r="AQ29" s="863"/>
      <c r="AR29" s="863"/>
      <c r="AS29" s="863"/>
      <c r="AT29" s="863"/>
      <c r="AU29" s="863" t="s">
        <v>574</v>
      </c>
      <c r="AV29" s="863"/>
      <c r="AW29" s="863"/>
      <c r="AX29" s="863"/>
      <c r="AY29" s="863"/>
      <c r="AZ29" s="864" t="s">
        <v>574</v>
      </c>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403</v>
      </c>
      <c r="C30" s="814"/>
      <c r="D30" s="814"/>
      <c r="E30" s="814"/>
      <c r="F30" s="814"/>
      <c r="G30" s="814"/>
      <c r="H30" s="814"/>
      <c r="I30" s="814"/>
      <c r="J30" s="814"/>
      <c r="K30" s="814"/>
      <c r="L30" s="814"/>
      <c r="M30" s="814"/>
      <c r="N30" s="814"/>
      <c r="O30" s="814"/>
      <c r="P30" s="815"/>
      <c r="Q30" s="816">
        <v>174</v>
      </c>
      <c r="R30" s="817"/>
      <c r="S30" s="817"/>
      <c r="T30" s="817"/>
      <c r="U30" s="817"/>
      <c r="V30" s="817">
        <v>168</v>
      </c>
      <c r="W30" s="817"/>
      <c r="X30" s="817"/>
      <c r="Y30" s="817"/>
      <c r="Z30" s="817"/>
      <c r="AA30" s="817">
        <v>6</v>
      </c>
      <c r="AB30" s="817"/>
      <c r="AC30" s="817"/>
      <c r="AD30" s="817"/>
      <c r="AE30" s="818"/>
      <c r="AF30" s="819">
        <v>6</v>
      </c>
      <c r="AG30" s="820"/>
      <c r="AH30" s="820"/>
      <c r="AI30" s="820"/>
      <c r="AJ30" s="821"/>
      <c r="AK30" s="867">
        <v>240</v>
      </c>
      <c r="AL30" s="863"/>
      <c r="AM30" s="863"/>
      <c r="AN30" s="863"/>
      <c r="AO30" s="863"/>
      <c r="AP30" s="863" t="s">
        <v>574</v>
      </c>
      <c r="AQ30" s="863"/>
      <c r="AR30" s="863"/>
      <c r="AS30" s="863"/>
      <c r="AT30" s="863"/>
      <c r="AU30" s="863" t="s">
        <v>574</v>
      </c>
      <c r="AV30" s="863"/>
      <c r="AW30" s="863"/>
      <c r="AX30" s="863"/>
      <c r="AY30" s="863"/>
      <c r="AZ30" s="864" t="s">
        <v>574</v>
      </c>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404</v>
      </c>
      <c r="C31" s="814"/>
      <c r="D31" s="814"/>
      <c r="E31" s="814"/>
      <c r="F31" s="814"/>
      <c r="G31" s="814"/>
      <c r="H31" s="814"/>
      <c r="I31" s="814"/>
      <c r="J31" s="814"/>
      <c r="K31" s="814"/>
      <c r="L31" s="814"/>
      <c r="M31" s="814"/>
      <c r="N31" s="814"/>
      <c r="O31" s="814"/>
      <c r="P31" s="815"/>
      <c r="Q31" s="816">
        <v>238</v>
      </c>
      <c r="R31" s="817"/>
      <c r="S31" s="817"/>
      <c r="T31" s="817"/>
      <c r="U31" s="817"/>
      <c r="V31" s="817">
        <v>230</v>
      </c>
      <c r="W31" s="817"/>
      <c r="X31" s="817"/>
      <c r="Y31" s="817"/>
      <c r="Z31" s="817"/>
      <c r="AA31" s="817">
        <v>8</v>
      </c>
      <c r="AB31" s="817"/>
      <c r="AC31" s="817"/>
      <c r="AD31" s="817"/>
      <c r="AE31" s="818"/>
      <c r="AF31" s="819">
        <v>368</v>
      </c>
      <c r="AG31" s="820"/>
      <c r="AH31" s="820"/>
      <c r="AI31" s="820"/>
      <c r="AJ31" s="821"/>
      <c r="AK31" s="867" t="s">
        <v>574</v>
      </c>
      <c r="AL31" s="863"/>
      <c r="AM31" s="863"/>
      <c r="AN31" s="863"/>
      <c r="AO31" s="863"/>
      <c r="AP31" s="863">
        <v>1014</v>
      </c>
      <c r="AQ31" s="863"/>
      <c r="AR31" s="863"/>
      <c r="AS31" s="863"/>
      <c r="AT31" s="863"/>
      <c r="AU31" s="863" t="s">
        <v>574</v>
      </c>
      <c r="AV31" s="863"/>
      <c r="AW31" s="863"/>
      <c r="AX31" s="863"/>
      <c r="AY31" s="863"/>
      <c r="AZ31" s="864" t="s">
        <v>574</v>
      </c>
      <c r="BA31" s="864"/>
      <c r="BB31" s="864"/>
      <c r="BC31" s="864"/>
      <c r="BD31" s="864"/>
      <c r="BE31" s="865" t="s">
        <v>405</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406</v>
      </c>
      <c r="C32" s="814"/>
      <c r="D32" s="814"/>
      <c r="E32" s="814"/>
      <c r="F32" s="814"/>
      <c r="G32" s="814"/>
      <c r="H32" s="814"/>
      <c r="I32" s="814"/>
      <c r="J32" s="814"/>
      <c r="K32" s="814"/>
      <c r="L32" s="814"/>
      <c r="M32" s="814"/>
      <c r="N32" s="814"/>
      <c r="O32" s="814"/>
      <c r="P32" s="815"/>
      <c r="Q32" s="816">
        <v>948</v>
      </c>
      <c r="R32" s="817"/>
      <c r="S32" s="817"/>
      <c r="T32" s="817"/>
      <c r="U32" s="817"/>
      <c r="V32" s="817">
        <v>945</v>
      </c>
      <c r="W32" s="817"/>
      <c r="X32" s="817"/>
      <c r="Y32" s="817"/>
      <c r="Z32" s="817"/>
      <c r="AA32" s="817">
        <v>3</v>
      </c>
      <c r="AB32" s="817"/>
      <c r="AC32" s="817"/>
      <c r="AD32" s="817"/>
      <c r="AE32" s="818"/>
      <c r="AF32" s="819">
        <v>3</v>
      </c>
      <c r="AG32" s="820"/>
      <c r="AH32" s="820"/>
      <c r="AI32" s="820"/>
      <c r="AJ32" s="821"/>
      <c r="AK32" s="867">
        <v>366</v>
      </c>
      <c r="AL32" s="863"/>
      <c r="AM32" s="863"/>
      <c r="AN32" s="863"/>
      <c r="AO32" s="863"/>
      <c r="AP32" s="863">
        <v>2240</v>
      </c>
      <c r="AQ32" s="863"/>
      <c r="AR32" s="863"/>
      <c r="AS32" s="863"/>
      <c r="AT32" s="863"/>
      <c r="AU32" s="863">
        <v>2240</v>
      </c>
      <c r="AV32" s="863"/>
      <c r="AW32" s="863"/>
      <c r="AX32" s="863"/>
      <c r="AY32" s="863"/>
      <c r="AZ32" s="864" t="s">
        <v>574</v>
      </c>
      <c r="BA32" s="864"/>
      <c r="BB32" s="864"/>
      <c r="BC32" s="864"/>
      <c r="BD32" s="864"/>
      <c r="BE32" s="865" t="s">
        <v>407</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t="s">
        <v>408</v>
      </c>
      <c r="C33" s="814"/>
      <c r="D33" s="814"/>
      <c r="E33" s="814"/>
      <c r="F33" s="814"/>
      <c r="G33" s="814"/>
      <c r="H33" s="814"/>
      <c r="I33" s="814"/>
      <c r="J33" s="814"/>
      <c r="K33" s="814"/>
      <c r="L33" s="814"/>
      <c r="M33" s="814"/>
      <c r="N33" s="814"/>
      <c r="O33" s="814"/>
      <c r="P33" s="815"/>
      <c r="Q33" s="816">
        <v>135</v>
      </c>
      <c r="R33" s="817"/>
      <c r="S33" s="817"/>
      <c r="T33" s="817"/>
      <c r="U33" s="817"/>
      <c r="V33" s="817">
        <v>130</v>
      </c>
      <c r="W33" s="817"/>
      <c r="X33" s="817"/>
      <c r="Y33" s="817"/>
      <c r="Z33" s="817"/>
      <c r="AA33" s="817">
        <v>5</v>
      </c>
      <c r="AB33" s="817"/>
      <c r="AC33" s="817"/>
      <c r="AD33" s="817"/>
      <c r="AE33" s="818"/>
      <c r="AF33" s="819">
        <v>5</v>
      </c>
      <c r="AG33" s="820"/>
      <c r="AH33" s="820"/>
      <c r="AI33" s="820"/>
      <c r="AJ33" s="821"/>
      <c r="AK33" s="867">
        <v>37</v>
      </c>
      <c r="AL33" s="863"/>
      <c r="AM33" s="863"/>
      <c r="AN33" s="863"/>
      <c r="AO33" s="863"/>
      <c r="AP33" s="863">
        <v>397</v>
      </c>
      <c r="AQ33" s="863"/>
      <c r="AR33" s="863"/>
      <c r="AS33" s="863"/>
      <c r="AT33" s="863"/>
      <c r="AU33" s="863">
        <v>397</v>
      </c>
      <c r="AV33" s="863"/>
      <c r="AW33" s="863"/>
      <c r="AX33" s="863"/>
      <c r="AY33" s="863"/>
      <c r="AZ33" s="864" t="s">
        <v>574</v>
      </c>
      <c r="BA33" s="864"/>
      <c r="BB33" s="864"/>
      <c r="BC33" s="864"/>
      <c r="BD33" s="864"/>
      <c r="BE33" s="865" t="s">
        <v>407</v>
      </c>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409</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389</v>
      </c>
      <c r="B63" s="822" t="s">
        <v>410</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441</v>
      </c>
      <c r="AG63" s="877"/>
      <c r="AH63" s="877"/>
      <c r="AI63" s="877"/>
      <c r="AJ63" s="878"/>
      <c r="AK63" s="879"/>
      <c r="AL63" s="874"/>
      <c r="AM63" s="874"/>
      <c r="AN63" s="874"/>
      <c r="AO63" s="874"/>
      <c r="AP63" s="877">
        <v>3651</v>
      </c>
      <c r="AQ63" s="877"/>
      <c r="AR63" s="877"/>
      <c r="AS63" s="877"/>
      <c r="AT63" s="877"/>
      <c r="AU63" s="877">
        <v>2637</v>
      </c>
      <c r="AV63" s="877"/>
      <c r="AW63" s="877"/>
      <c r="AX63" s="877"/>
      <c r="AY63" s="877"/>
      <c r="AZ63" s="881"/>
      <c r="BA63" s="881"/>
      <c r="BB63" s="881"/>
      <c r="BC63" s="881"/>
      <c r="BD63" s="881"/>
      <c r="BE63" s="882"/>
      <c r="BF63" s="882"/>
      <c r="BG63" s="882"/>
      <c r="BH63" s="882"/>
      <c r="BI63" s="883"/>
      <c r="BJ63" s="884" t="s">
        <v>411</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413</v>
      </c>
      <c r="B66" s="761"/>
      <c r="C66" s="761"/>
      <c r="D66" s="761"/>
      <c r="E66" s="761"/>
      <c r="F66" s="761"/>
      <c r="G66" s="761"/>
      <c r="H66" s="761"/>
      <c r="I66" s="761"/>
      <c r="J66" s="761"/>
      <c r="K66" s="761"/>
      <c r="L66" s="761"/>
      <c r="M66" s="761"/>
      <c r="N66" s="761"/>
      <c r="O66" s="761"/>
      <c r="P66" s="762"/>
      <c r="Q66" s="766" t="s">
        <v>414</v>
      </c>
      <c r="R66" s="767"/>
      <c r="S66" s="767"/>
      <c r="T66" s="767"/>
      <c r="U66" s="768"/>
      <c r="V66" s="766" t="s">
        <v>415</v>
      </c>
      <c r="W66" s="767"/>
      <c r="X66" s="767"/>
      <c r="Y66" s="767"/>
      <c r="Z66" s="768"/>
      <c r="AA66" s="766" t="s">
        <v>416</v>
      </c>
      <c r="AB66" s="767"/>
      <c r="AC66" s="767"/>
      <c r="AD66" s="767"/>
      <c r="AE66" s="768"/>
      <c r="AF66" s="887" t="s">
        <v>417</v>
      </c>
      <c r="AG66" s="848"/>
      <c r="AH66" s="848"/>
      <c r="AI66" s="848"/>
      <c r="AJ66" s="888"/>
      <c r="AK66" s="766" t="s">
        <v>397</v>
      </c>
      <c r="AL66" s="761"/>
      <c r="AM66" s="761"/>
      <c r="AN66" s="761"/>
      <c r="AO66" s="762"/>
      <c r="AP66" s="766" t="s">
        <v>418</v>
      </c>
      <c r="AQ66" s="767"/>
      <c r="AR66" s="767"/>
      <c r="AS66" s="767"/>
      <c r="AT66" s="768"/>
      <c r="AU66" s="766" t="s">
        <v>419</v>
      </c>
      <c r="AV66" s="767"/>
      <c r="AW66" s="767"/>
      <c r="AX66" s="767"/>
      <c r="AY66" s="768"/>
      <c r="AZ66" s="766" t="s">
        <v>377</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575</v>
      </c>
      <c r="C68" s="903"/>
      <c r="D68" s="903"/>
      <c r="E68" s="903"/>
      <c r="F68" s="903"/>
      <c r="G68" s="903"/>
      <c r="H68" s="903"/>
      <c r="I68" s="903"/>
      <c r="J68" s="903"/>
      <c r="K68" s="903"/>
      <c r="L68" s="903"/>
      <c r="M68" s="903"/>
      <c r="N68" s="903"/>
      <c r="O68" s="903"/>
      <c r="P68" s="904"/>
      <c r="Q68" s="905">
        <v>1485</v>
      </c>
      <c r="R68" s="899"/>
      <c r="S68" s="899"/>
      <c r="T68" s="899"/>
      <c r="U68" s="899"/>
      <c r="V68" s="899">
        <v>1396</v>
      </c>
      <c r="W68" s="899"/>
      <c r="X68" s="899"/>
      <c r="Y68" s="899"/>
      <c r="Z68" s="899"/>
      <c r="AA68" s="899">
        <v>89</v>
      </c>
      <c r="AB68" s="899"/>
      <c r="AC68" s="899"/>
      <c r="AD68" s="899"/>
      <c r="AE68" s="899"/>
      <c r="AF68" s="899">
        <v>89</v>
      </c>
      <c r="AG68" s="899"/>
      <c r="AH68" s="899"/>
      <c r="AI68" s="899"/>
      <c r="AJ68" s="899"/>
      <c r="AK68" s="899" t="s">
        <v>574</v>
      </c>
      <c r="AL68" s="899"/>
      <c r="AM68" s="899"/>
      <c r="AN68" s="899"/>
      <c r="AO68" s="899"/>
      <c r="AP68" s="899">
        <v>273</v>
      </c>
      <c r="AQ68" s="899"/>
      <c r="AR68" s="899"/>
      <c r="AS68" s="899"/>
      <c r="AT68" s="899"/>
      <c r="AU68" s="899">
        <v>3</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576</v>
      </c>
      <c r="C69" s="907"/>
      <c r="D69" s="907"/>
      <c r="E69" s="907"/>
      <c r="F69" s="907"/>
      <c r="G69" s="907"/>
      <c r="H69" s="907"/>
      <c r="I69" s="907"/>
      <c r="J69" s="907"/>
      <c r="K69" s="907"/>
      <c r="L69" s="907"/>
      <c r="M69" s="907"/>
      <c r="N69" s="907"/>
      <c r="O69" s="907"/>
      <c r="P69" s="908"/>
      <c r="Q69" s="909">
        <v>2666</v>
      </c>
      <c r="R69" s="863"/>
      <c r="S69" s="863"/>
      <c r="T69" s="863"/>
      <c r="U69" s="863"/>
      <c r="V69" s="863">
        <v>2665</v>
      </c>
      <c r="W69" s="863"/>
      <c r="X69" s="863"/>
      <c r="Y69" s="863"/>
      <c r="Z69" s="863"/>
      <c r="AA69" s="863">
        <v>1</v>
      </c>
      <c r="AB69" s="863"/>
      <c r="AC69" s="863"/>
      <c r="AD69" s="863"/>
      <c r="AE69" s="863"/>
      <c r="AF69" s="863">
        <v>1</v>
      </c>
      <c r="AG69" s="863"/>
      <c r="AH69" s="863"/>
      <c r="AI69" s="863"/>
      <c r="AJ69" s="863"/>
      <c r="AK69" s="863" t="s">
        <v>574</v>
      </c>
      <c r="AL69" s="863"/>
      <c r="AM69" s="863"/>
      <c r="AN69" s="863"/>
      <c r="AO69" s="863"/>
      <c r="AP69" s="863">
        <v>73</v>
      </c>
      <c r="AQ69" s="863"/>
      <c r="AR69" s="863"/>
      <c r="AS69" s="863"/>
      <c r="AT69" s="863"/>
      <c r="AU69" s="863">
        <v>4</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c r="C70" s="907"/>
      <c r="D70" s="907"/>
      <c r="E70" s="907"/>
      <c r="F70" s="907"/>
      <c r="G70" s="907"/>
      <c r="H70" s="907"/>
      <c r="I70" s="907"/>
      <c r="J70" s="907"/>
      <c r="K70" s="907"/>
      <c r="L70" s="907"/>
      <c r="M70" s="907"/>
      <c r="N70" s="907"/>
      <c r="O70" s="907"/>
      <c r="P70" s="908"/>
      <c r="Q70" s="909"/>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c r="C71" s="907"/>
      <c r="D71" s="907"/>
      <c r="E71" s="907"/>
      <c r="F71" s="907"/>
      <c r="G71" s="907"/>
      <c r="H71" s="907"/>
      <c r="I71" s="907"/>
      <c r="J71" s="907"/>
      <c r="K71" s="907"/>
      <c r="L71" s="907"/>
      <c r="M71" s="907"/>
      <c r="N71" s="907"/>
      <c r="O71" s="907"/>
      <c r="P71" s="908"/>
      <c r="Q71" s="909"/>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c r="C72" s="907"/>
      <c r="D72" s="907"/>
      <c r="E72" s="907"/>
      <c r="F72" s="907"/>
      <c r="G72" s="907"/>
      <c r="H72" s="907"/>
      <c r="I72" s="907"/>
      <c r="J72" s="907"/>
      <c r="K72" s="907"/>
      <c r="L72" s="907"/>
      <c r="M72" s="907"/>
      <c r="N72" s="907"/>
      <c r="O72" s="907"/>
      <c r="P72" s="908"/>
      <c r="Q72" s="909"/>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c r="C73" s="907"/>
      <c r="D73" s="907"/>
      <c r="E73" s="907"/>
      <c r="F73" s="907"/>
      <c r="G73" s="907"/>
      <c r="H73" s="907"/>
      <c r="I73" s="907"/>
      <c r="J73" s="907"/>
      <c r="K73" s="907"/>
      <c r="L73" s="907"/>
      <c r="M73" s="907"/>
      <c r="N73" s="907"/>
      <c r="O73" s="907"/>
      <c r="P73" s="908"/>
      <c r="Q73" s="909"/>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389</v>
      </c>
      <c r="B88" s="822" t="s">
        <v>420</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90</v>
      </c>
      <c r="AG88" s="877"/>
      <c r="AH88" s="877"/>
      <c r="AI88" s="877"/>
      <c r="AJ88" s="877"/>
      <c r="AK88" s="874"/>
      <c r="AL88" s="874"/>
      <c r="AM88" s="874"/>
      <c r="AN88" s="874"/>
      <c r="AO88" s="874"/>
      <c r="AP88" s="877">
        <v>346</v>
      </c>
      <c r="AQ88" s="877"/>
      <c r="AR88" s="877"/>
      <c r="AS88" s="877"/>
      <c r="AT88" s="877"/>
      <c r="AU88" s="877">
        <v>7</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822" t="s">
        <v>421</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83</v>
      </c>
      <c r="CS102" s="885"/>
      <c r="CT102" s="885"/>
      <c r="CU102" s="885"/>
      <c r="CV102" s="924"/>
      <c r="CW102" s="923" t="s">
        <v>508</v>
      </c>
      <c r="CX102" s="885"/>
      <c r="CY102" s="885"/>
      <c r="CZ102" s="885"/>
      <c r="DA102" s="924"/>
      <c r="DB102" s="923" t="s">
        <v>508</v>
      </c>
      <c r="DC102" s="885"/>
      <c r="DD102" s="885"/>
      <c r="DE102" s="885"/>
      <c r="DF102" s="924"/>
      <c r="DG102" s="923" t="s">
        <v>508</v>
      </c>
      <c r="DH102" s="885"/>
      <c r="DI102" s="885"/>
      <c r="DJ102" s="885"/>
      <c r="DK102" s="924"/>
      <c r="DL102" s="923" t="s">
        <v>508</v>
      </c>
      <c r="DM102" s="885"/>
      <c r="DN102" s="885"/>
      <c r="DO102" s="885"/>
      <c r="DP102" s="924"/>
      <c r="DQ102" s="923" t="s">
        <v>508</v>
      </c>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422</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423</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426</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427</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428</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429</v>
      </c>
      <c r="AB109" s="926"/>
      <c r="AC109" s="926"/>
      <c r="AD109" s="926"/>
      <c r="AE109" s="927"/>
      <c r="AF109" s="925" t="s">
        <v>430</v>
      </c>
      <c r="AG109" s="926"/>
      <c r="AH109" s="926"/>
      <c r="AI109" s="926"/>
      <c r="AJ109" s="927"/>
      <c r="AK109" s="925" t="s">
        <v>304</v>
      </c>
      <c r="AL109" s="926"/>
      <c r="AM109" s="926"/>
      <c r="AN109" s="926"/>
      <c r="AO109" s="927"/>
      <c r="AP109" s="925" t="s">
        <v>431</v>
      </c>
      <c r="AQ109" s="926"/>
      <c r="AR109" s="926"/>
      <c r="AS109" s="926"/>
      <c r="AT109" s="928"/>
      <c r="AU109" s="945" t="s">
        <v>428</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429</v>
      </c>
      <c r="BR109" s="926"/>
      <c r="BS109" s="926"/>
      <c r="BT109" s="926"/>
      <c r="BU109" s="927"/>
      <c r="BV109" s="925" t="s">
        <v>430</v>
      </c>
      <c r="BW109" s="926"/>
      <c r="BX109" s="926"/>
      <c r="BY109" s="926"/>
      <c r="BZ109" s="927"/>
      <c r="CA109" s="925" t="s">
        <v>304</v>
      </c>
      <c r="CB109" s="926"/>
      <c r="CC109" s="926"/>
      <c r="CD109" s="926"/>
      <c r="CE109" s="927"/>
      <c r="CF109" s="946" t="s">
        <v>431</v>
      </c>
      <c r="CG109" s="946"/>
      <c r="CH109" s="946"/>
      <c r="CI109" s="946"/>
      <c r="CJ109" s="946"/>
      <c r="CK109" s="925" t="s">
        <v>432</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429</v>
      </c>
      <c r="DH109" s="926"/>
      <c r="DI109" s="926"/>
      <c r="DJ109" s="926"/>
      <c r="DK109" s="927"/>
      <c r="DL109" s="925" t="s">
        <v>430</v>
      </c>
      <c r="DM109" s="926"/>
      <c r="DN109" s="926"/>
      <c r="DO109" s="926"/>
      <c r="DP109" s="927"/>
      <c r="DQ109" s="925" t="s">
        <v>304</v>
      </c>
      <c r="DR109" s="926"/>
      <c r="DS109" s="926"/>
      <c r="DT109" s="926"/>
      <c r="DU109" s="927"/>
      <c r="DV109" s="925" t="s">
        <v>431</v>
      </c>
      <c r="DW109" s="926"/>
      <c r="DX109" s="926"/>
      <c r="DY109" s="926"/>
      <c r="DZ109" s="928"/>
    </row>
    <row r="110" spans="1:131" s="221" customFormat="1" ht="26.25" customHeight="1" x14ac:dyDescent="0.15">
      <c r="A110" s="929" t="s">
        <v>433</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866979</v>
      </c>
      <c r="AB110" s="933"/>
      <c r="AC110" s="933"/>
      <c r="AD110" s="933"/>
      <c r="AE110" s="934"/>
      <c r="AF110" s="935">
        <v>859554</v>
      </c>
      <c r="AG110" s="933"/>
      <c r="AH110" s="933"/>
      <c r="AI110" s="933"/>
      <c r="AJ110" s="934"/>
      <c r="AK110" s="935">
        <v>903704</v>
      </c>
      <c r="AL110" s="933"/>
      <c r="AM110" s="933"/>
      <c r="AN110" s="933"/>
      <c r="AO110" s="934"/>
      <c r="AP110" s="936">
        <v>22.9</v>
      </c>
      <c r="AQ110" s="937"/>
      <c r="AR110" s="937"/>
      <c r="AS110" s="937"/>
      <c r="AT110" s="938"/>
      <c r="AU110" s="939" t="s">
        <v>73</v>
      </c>
      <c r="AV110" s="940"/>
      <c r="AW110" s="940"/>
      <c r="AX110" s="940"/>
      <c r="AY110" s="940"/>
      <c r="AZ110" s="962" t="s">
        <v>434</v>
      </c>
      <c r="BA110" s="930"/>
      <c r="BB110" s="930"/>
      <c r="BC110" s="930"/>
      <c r="BD110" s="930"/>
      <c r="BE110" s="930"/>
      <c r="BF110" s="930"/>
      <c r="BG110" s="930"/>
      <c r="BH110" s="930"/>
      <c r="BI110" s="930"/>
      <c r="BJ110" s="930"/>
      <c r="BK110" s="930"/>
      <c r="BL110" s="930"/>
      <c r="BM110" s="930"/>
      <c r="BN110" s="930"/>
      <c r="BO110" s="930"/>
      <c r="BP110" s="931"/>
      <c r="BQ110" s="963">
        <v>8763815</v>
      </c>
      <c r="BR110" s="964"/>
      <c r="BS110" s="964"/>
      <c r="BT110" s="964"/>
      <c r="BU110" s="964"/>
      <c r="BV110" s="964">
        <v>8752174</v>
      </c>
      <c r="BW110" s="964"/>
      <c r="BX110" s="964"/>
      <c r="BY110" s="964"/>
      <c r="BZ110" s="964"/>
      <c r="CA110" s="964">
        <v>8759061</v>
      </c>
      <c r="CB110" s="964"/>
      <c r="CC110" s="964"/>
      <c r="CD110" s="964"/>
      <c r="CE110" s="964"/>
      <c r="CF110" s="977">
        <v>222.3</v>
      </c>
      <c r="CG110" s="978"/>
      <c r="CH110" s="978"/>
      <c r="CI110" s="978"/>
      <c r="CJ110" s="978"/>
      <c r="CK110" s="979" t="s">
        <v>435</v>
      </c>
      <c r="CL110" s="980"/>
      <c r="CM110" s="962" t="s">
        <v>436</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411</v>
      </c>
      <c r="DH110" s="964"/>
      <c r="DI110" s="964"/>
      <c r="DJ110" s="964"/>
      <c r="DK110" s="964"/>
      <c r="DL110" s="964" t="s">
        <v>175</v>
      </c>
      <c r="DM110" s="964"/>
      <c r="DN110" s="964"/>
      <c r="DO110" s="964"/>
      <c r="DP110" s="964"/>
      <c r="DQ110" s="964" t="s">
        <v>175</v>
      </c>
      <c r="DR110" s="964"/>
      <c r="DS110" s="964"/>
      <c r="DT110" s="964"/>
      <c r="DU110" s="964"/>
      <c r="DV110" s="965" t="s">
        <v>175</v>
      </c>
      <c r="DW110" s="965"/>
      <c r="DX110" s="965"/>
      <c r="DY110" s="965"/>
      <c r="DZ110" s="966"/>
    </row>
    <row r="111" spans="1:131" s="221" customFormat="1" ht="26.25" customHeight="1" x14ac:dyDescent="0.15">
      <c r="A111" s="967" t="s">
        <v>437</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175</v>
      </c>
      <c r="AB111" s="971"/>
      <c r="AC111" s="971"/>
      <c r="AD111" s="971"/>
      <c r="AE111" s="972"/>
      <c r="AF111" s="973" t="s">
        <v>411</v>
      </c>
      <c r="AG111" s="971"/>
      <c r="AH111" s="971"/>
      <c r="AI111" s="971"/>
      <c r="AJ111" s="972"/>
      <c r="AK111" s="973" t="s">
        <v>175</v>
      </c>
      <c r="AL111" s="971"/>
      <c r="AM111" s="971"/>
      <c r="AN111" s="971"/>
      <c r="AO111" s="972"/>
      <c r="AP111" s="974" t="s">
        <v>175</v>
      </c>
      <c r="AQ111" s="975"/>
      <c r="AR111" s="975"/>
      <c r="AS111" s="975"/>
      <c r="AT111" s="976"/>
      <c r="AU111" s="941"/>
      <c r="AV111" s="942"/>
      <c r="AW111" s="942"/>
      <c r="AX111" s="942"/>
      <c r="AY111" s="942"/>
      <c r="AZ111" s="955" t="s">
        <v>438</v>
      </c>
      <c r="BA111" s="956"/>
      <c r="BB111" s="956"/>
      <c r="BC111" s="956"/>
      <c r="BD111" s="956"/>
      <c r="BE111" s="956"/>
      <c r="BF111" s="956"/>
      <c r="BG111" s="956"/>
      <c r="BH111" s="956"/>
      <c r="BI111" s="956"/>
      <c r="BJ111" s="956"/>
      <c r="BK111" s="956"/>
      <c r="BL111" s="956"/>
      <c r="BM111" s="956"/>
      <c r="BN111" s="956"/>
      <c r="BO111" s="956"/>
      <c r="BP111" s="957"/>
      <c r="BQ111" s="958" t="s">
        <v>411</v>
      </c>
      <c r="BR111" s="959"/>
      <c r="BS111" s="959"/>
      <c r="BT111" s="959"/>
      <c r="BU111" s="959"/>
      <c r="BV111" s="959" t="s">
        <v>175</v>
      </c>
      <c r="BW111" s="959"/>
      <c r="BX111" s="959"/>
      <c r="BY111" s="959"/>
      <c r="BZ111" s="959"/>
      <c r="CA111" s="959" t="s">
        <v>411</v>
      </c>
      <c r="CB111" s="959"/>
      <c r="CC111" s="959"/>
      <c r="CD111" s="959"/>
      <c r="CE111" s="959"/>
      <c r="CF111" s="953" t="s">
        <v>175</v>
      </c>
      <c r="CG111" s="954"/>
      <c r="CH111" s="954"/>
      <c r="CI111" s="954"/>
      <c r="CJ111" s="954"/>
      <c r="CK111" s="981"/>
      <c r="CL111" s="982"/>
      <c r="CM111" s="955" t="s">
        <v>439</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175</v>
      </c>
      <c r="DH111" s="959"/>
      <c r="DI111" s="959"/>
      <c r="DJ111" s="959"/>
      <c r="DK111" s="959"/>
      <c r="DL111" s="959" t="s">
        <v>175</v>
      </c>
      <c r="DM111" s="959"/>
      <c r="DN111" s="959"/>
      <c r="DO111" s="959"/>
      <c r="DP111" s="959"/>
      <c r="DQ111" s="959" t="s">
        <v>175</v>
      </c>
      <c r="DR111" s="959"/>
      <c r="DS111" s="959"/>
      <c r="DT111" s="959"/>
      <c r="DU111" s="959"/>
      <c r="DV111" s="960" t="s">
        <v>175</v>
      </c>
      <c r="DW111" s="960"/>
      <c r="DX111" s="960"/>
      <c r="DY111" s="960"/>
      <c r="DZ111" s="961"/>
    </row>
    <row r="112" spans="1:131" s="221" customFormat="1" ht="26.25" customHeight="1" x14ac:dyDescent="0.15">
      <c r="A112" s="985" t="s">
        <v>440</v>
      </c>
      <c r="B112" s="986"/>
      <c r="C112" s="956" t="s">
        <v>441</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411</v>
      </c>
      <c r="AB112" s="992"/>
      <c r="AC112" s="992"/>
      <c r="AD112" s="992"/>
      <c r="AE112" s="993"/>
      <c r="AF112" s="994" t="s">
        <v>175</v>
      </c>
      <c r="AG112" s="992"/>
      <c r="AH112" s="992"/>
      <c r="AI112" s="992"/>
      <c r="AJ112" s="993"/>
      <c r="AK112" s="994" t="s">
        <v>175</v>
      </c>
      <c r="AL112" s="992"/>
      <c r="AM112" s="992"/>
      <c r="AN112" s="992"/>
      <c r="AO112" s="993"/>
      <c r="AP112" s="995" t="s">
        <v>175</v>
      </c>
      <c r="AQ112" s="996"/>
      <c r="AR112" s="996"/>
      <c r="AS112" s="996"/>
      <c r="AT112" s="997"/>
      <c r="AU112" s="941"/>
      <c r="AV112" s="942"/>
      <c r="AW112" s="942"/>
      <c r="AX112" s="942"/>
      <c r="AY112" s="942"/>
      <c r="AZ112" s="955" t="s">
        <v>442</v>
      </c>
      <c r="BA112" s="956"/>
      <c r="BB112" s="956"/>
      <c r="BC112" s="956"/>
      <c r="BD112" s="956"/>
      <c r="BE112" s="956"/>
      <c r="BF112" s="956"/>
      <c r="BG112" s="956"/>
      <c r="BH112" s="956"/>
      <c r="BI112" s="956"/>
      <c r="BJ112" s="956"/>
      <c r="BK112" s="956"/>
      <c r="BL112" s="956"/>
      <c r="BM112" s="956"/>
      <c r="BN112" s="956"/>
      <c r="BO112" s="956"/>
      <c r="BP112" s="957"/>
      <c r="BQ112" s="958">
        <v>2280321</v>
      </c>
      <c r="BR112" s="959"/>
      <c r="BS112" s="959"/>
      <c r="BT112" s="959"/>
      <c r="BU112" s="959"/>
      <c r="BV112" s="959">
        <v>1973103</v>
      </c>
      <c r="BW112" s="959"/>
      <c r="BX112" s="959"/>
      <c r="BY112" s="959"/>
      <c r="BZ112" s="959"/>
      <c r="CA112" s="959">
        <v>1854928</v>
      </c>
      <c r="CB112" s="959"/>
      <c r="CC112" s="959"/>
      <c r="CD112" s="959"/>
      <c r="CE112" s="959"/>
      <c r="CF112" s="953">
        <v>47.1</v>
      </c>
      <c r="CG112" s="954"/>
      <c r="CH112" s="954"/>
      <c r="CI112" s="954"/>
      <c r="CJ112" s="954"/>
      <c r="CK112" s="981"/>
      <c r="CL112" s="982"/>
      <c r="CM112" s="955" t="s">
        <v>443</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175</v>
      </c>
      <c r="DH112" s="959"/>
      <c r="DI112" s="959"/>
      <c r="DJ112" s="959"/>
      <c r="DK112" s="959"/>
      <c r="DL112" s="959" t="s">
        <v>175</v>
      </c>
      <c r="DM112" s="959"/>
      <c r="DN112" s="959"/>
      <c r="DO112" s="959"/>
      <c r="DP112" s="959"/>
      <c r="DQ112" s="959" t="s">
        <v>175</v>
      </c>
      <c r="DR112" s="959"/>
      <c r="DS112" s="959"/>
      <c r="DT112" s="959"/>
      <c r="DU112" s="959"/>
      <c r="DV112" s="960" t="s">
        <v>411</v>
      </c>
      <c r="DW112" s="960"/>
      <c r="DX112" s="960"/>
      <c r="DY112" s="960"/>
      <c r="DZ112" s="961"/>
    </row>
    <row r="113" spans="1:130" s="221" customFormat="1" ht="26.25" customHeight="1" x14ac:dyDescent="0.15">
      <c r="A113" s="987"/>
      <c r="B113" s="988"/>
      <c r="C113" s="956" t="s">
        <v>444</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309085</v>
      </c>
      <c r="AB113" s="971"/>
      <c r="AC113" s="971"/>
      <c r="AD113" s="971"/>
      <c r="AE113" s="972"/>
      <c r="AF113" s="973">
        <v>287678</v>
      </c>
      <c r="AG113" s="971"/>
      <c r="AH113" s="971"/>
      <c r="AI113" s="971"/>
      <c r="AJ113" s="972"/>
      <c r="AK113" s="973">
        <v>273432</v>
      </c>
      <c r="AL113" s="971"/>
      <c r="AM113" s="971"/>
      <c r="AN113" s="971"/>
      <c r="AO113" s="972"/>
      <c r="AP113" s="974">
        <v>6.9</v>
      </c>
      <c r="AQ113" s="975"/>
      <c r="AR113" s="975"/>
      <c r="AS113" s="975"/>
      <c r="AT113" s="976"/>
      <c r="AU113" s="941"/>
      <c r="AV113" s="942"/>
      <c r="AW113" s="942"/>
      <c r="AX113" s="942"/>
      <c r="AY113" s="942"/>
      <c r="AZ113" s="955" t="s">
        <v>445</v>
      </c>
      <c r="BA113" s="956"/>
      <c r="BB113" s="956"/>
      <c r="BC113" s="956"/>
      <c r="BD113" s="956"/>
      <c r="BE113" s="956"/>
      <c r="BF113" s="956"/>
      <c r="BG113" s="956"/>
      <c r="BH113" s="956"/>
      <c r="BI113" s="956"/>
      <c r="BJ113" s="956"/>
      <c r="BK113" s="956"/>
      <c r="BL113" s="956"/>
      <c r="BM113" s="956"/>
      <c r="BN113" s="956"/>
      <c r="BO113" s="956"/>
      <c r="BP113" s="957"/>
      <c r="BQ113" s="958">
        <v>31349</v>
      </c>
      <c r="BR113" s="959"/>
      <c r="BS113" s="959"/>
      <c r="BT113" s="959"/>
      <c r="BU113" s="959"/>
      <c r="BV113" s="959">
        <v>12362</v>
      </c>
      <c r="BW113" s="959"/>
      <c r="BX113" s="959"/>
      <c r="BY113" s="959"/>
      <c r="BZ113" s="959"/>
      <c r="CA113" s="959">
        <v>7065</v>
      </c>
      <c r="CB113" s="959"/>
      <c r="CC113" s="959"/>
      <c r="CD113" s="959"/>
      <c r="CE113" s="959"/>
      <c r="CF113" s="953">
        <v>0.2</v>
      </c>
      <c r="CG113" s="954"/>
      <c r="CH113" s="954"/>
      <c r="CI113" s="954"/>
      <c r="CJ113" s="954"/>
      <c r="CK113" s="981"/>
      <c r="CL113" s="982"/>
      <c r="CM113" s="955" t="s">
        <v>446</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175</v>
      </c>
      <c r="DH113" s="992"/>
      <c r="DI113" s="992"/>
      <c r="DJ113" s="992"/>
      <c r="DK113" s="993"/>
      <c r="DL113" s="994" t="s">
        <v>175</v>
      </c>
      <c r="DM113" s="992"/>
      <c r="DN113" s="992"/>
      <c r="DO113" s="992"/>
      <c r="DP113" s="993"/>
      <c r="DQ113" s="994" t="s">
        <v>175</v>
      </c>
      <c r="DR113" s="992"/>
      <c r="DS113" s="992"/>
      <c r="DT113" s="992"/>
      <c r="DU113" s="993"/>
      <c r="DV113" s="995" t="s">
        <v>175</v>
      </c>
      <c r="DW113" s="996"/>
      <c r="DX113" s="996"/>
      <c r="DY113" s="996"/>
      <c r="DZ113" s="997"/>
    </row>
    <row r="114" spans="1:130" s="221" customFormat="1" ht="26.25" customHeight="1" x14ac:dyDescent="0.15">
      <c r="A114" s="987"/>
      <c r="B114" s="988"/>
      <c r="C114" s="956" t="s">
        <v>447</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13438</v>
      </c>
      <c r="AB114" s="992"/>
      <c r="AC114" s="992"/>
      <c r="AD114" s="992"/>
      <c r="AE114" s="993"/>
      <c r="AF114" s="994">
        <v>13438</v>
      </c>
      <c r="AG114" s="992"/>
      <c r="AH114" s="992"/>
      <c r="AI114" s="992"/>
      <c r="AJ114" s="993"/>
      <c r="AK114" s="994">
        <v>4062</v>
      </c>
      <c r="AL114" s="992"/>
      <c r="AM114" s="992"/>
      <c r="AN114" s="992"/>
      <c r="AO114" s="993"/>
      <c r="AP114" s="995">
        <v>0.1</v>
      </c>
      <c r="AQ114" s="996"/>
      <c r="AR114" s="996"/>
      <c r="AS114" s="996"/>
      <c r="AT114" s="997"/>
      <c r="AU114" s="941"/>
      <c r="AV114" s="942"/>
      <c r="AW114" s="942"/>
      <c r="AX114" s="942"/>
      <c r="AY114" s="942"/>
      <c r="AZ114" s="955" t="s">
        <v>448</v>
      </c>
      <c r="BA114" s="956"/>
      <c r="BB114" s="956"/>
      <c r="BC114" s="956"/>
      <c r="BD114" s="956"/>
      <c r="BE114" s="956"/>
      <c r="BF114" s="956"/>
      <c r="BG114" s="956"/>
      <c r="BH114" s="956"/>
      <c r="BI114" s="956"/>
      <c r="BJ114" s="956"/>
      <c r="BK114" s="956"/>
      <c r="BL114" s="956"/>
      <c r="BM114" s="956"/>
      <c r="BN114" s="956"/>
      <c r="BO114" s="956"/>
      <c r="BP114" s="957"/>
      <c r="BQ114" s="958">
        <v>789931</v>
      </c>
      <c r="BR114" s="959"/>
      <c r="BS114" s="959"/>
      <c r="BT114" s="959"/>
      <c r="BU114" s="959"/>
      <c r="BV114" s="959">
        <v>772098</v>
      </c>
      <c r="BW114" s="959"/>
      <c r="BX114" s="959"/>
      <c r="BY114" s="959"/>
      <c r="BZ114" s="959"/>
      <c r="CA114" s="959">
        <v>772830</v>
      </c>
      <c r="CB114" s="959"/>
      <c r="CC114" s="959"/>
      <c r="CD114" s="959"/>
      <c r="CE114" s="959"/>
      <c r="CF114" s="953">
        <v>19.600000000000001</v>
      </c>
      <c r="CG114" s="954"/>
      <c r="CH114" s="954"/>
      <c r="CI114" s="954"/>
      <c r="CJ114" s="954"/>
      <c r="CK114" s="981"/>
      <c r="CL114" s="982"/>
      <c r="CM114" s="955" t="s">
        <v>449</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175</v>
      </c>
      <c r="DH114" s="992"/>
      <c r="DI114" s="992"/>
      <c r="DJ114" s="992"/>
      <c r="DK114" s="993"/>
      <c r="DL114" s="994" t="s">
        <v>411</v>
      </c>
      <c r="DM114" s="992"/>
      <c r="DN114" s="992"/>
      <c r="DO114" s="992"/>
      <c r="DP114" s="993"/>
      <c r="DQ114" s="994" t="s">
        <v>175</v>
      </c>
      <c r="DR114" s="992"/>
      <c r="DS114" s="992"/>
      <c r="DT114" s="992"/>
      <c r="DU114" s="993"/>
      <c r="DV114" s="995" t="s">
        <v>175</v>
      </c>
      <c r="DW114" s="996"/>
      <c r="DX114" s="996"/>
      <c r="DY114" s="996"/>
      <c r="DZ114" s="997"/>
    </row>
    <row r="115" spans="1:130" s="221" customFormat="1" ht="26.25" customHeight="1" x14ac:dyDescent="0.15">
      <c r="A115" s="987"/>
      <c r="B115" s="988"/>
      <c r="C115" s="956" t="s">
        <v>450</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875</v>
      </c>
      <c r="AB115" s="971"/>
      <c r="AC115" s="971"/>
      <c r="AD115" s="971"/>
      <c r="AE115" s="972"/>
      <c r="AF115" s="973">
        <v>717</v>
      </c>
      <c r="AG115" s="971"/>
      <c r="AH115" s="971"/>
      <c r="AI115" s="971"/>
      <c r="AJ115" s="972"/>
      <c r="AK115" s="973">
        <v>596</v>
      </c>
      <c r="AL115" s="971"/>
      <c r="AM115" s="971"/>
      <c r="AN115" s="971"/>
      <c r="AO115" s="972"/>
      <c r="AP115" s="974">
        <v>0</v>
      </c>
      <c r="AQ115" s="975"/>
      <c r="AR115" s="975"/>
      <c r="AS115" s="975"/>
      <c r="AT115" s="976"/>
      <c r="AU115" s="941"/>
      <c r="AV115" s="942"/>
      <c r="AW115" s="942"/>
      <c r="AX115" s="942"/>
      <c r="AY115" s="942"/>
      <c r="AZ115" s="955" t="s">
        <v>451</v>
      </c>
      <c r="BA115" s="956"/>
      <c r="BB115" s="956"/>
      <c r="BC115" s="956"/>
      <c r="BD115" s="956"/>
      <c r="BE115" s="956"/>
      <c r="BF115" s="956"/>
      <c r="BG115" s="956"/>
      <c r="BH115" s="956"/>
      <c r="BI115" s="956"/>
      <c r="BJ115" s="956"/>
      <c r="BK115" s="956"/>
      <c r="BL115" s="956"/>
      <c r="BM115" s="956"/>
      <c r="BN115" s="956"/>
      <c r="BO115" s="956"/>
      <c r="BP115" s="957"/>
      <c r="BQ115" s="958" t="s">
        <v>175</v>
      </c>
      <c r="BR115" s="959"/>
      <c r="BS115" s="959"/>
      <c r="BT115" s="959"/>
      <c r="BU115" s="959"/>
      <c r="BV115" s="959" t="s">
        <v>411</v>
      </c>
      <c r="BW115" s="959"/>
      <c r="BX115" s="959"/>
      <c r="BY115" s="959"/>
      <c r="BZ115" s="959"/>
      <c r="CA115" s="959" t="s">
        <v>175</v>
      </c>
      <c r="CB115" s="959"/>
      <c r="CC115" s="959"/>
      <c r="CD115" s="959"/>
      <c r="CE115" s="959"/>
      <c r="CF115" s="953" t="s">
        <v>175</v>
      </c>
      <c r="CG115" s="954"/>
      <c r="CH115" s="954"/>
      <c r="CI115" s="954"/>
      <c r="CJ115" s="954"/>
      <c r="CK115" s="981"/>
      <c r="CL115" s="982"/>
      <c r="CM115" s="955" t="s">
        <v>452</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411</v>
      </c>
      <c r="DH115" s="992"/>
      <c r="DI115" s="992"/>
      <c r="DJ115" s="992"/>
      <c r="DK115" s="993"/>
      <c r="DL115" s="994" t="s">
        <v>175</v>
      </c>
      <c r="DM115" s="992"/>
      <c r="DN115" s="992"/>
      <c r="DO115" s="992"/>
      <c r="DP115" s="993"/>
      <c r="DQ115" s="994" t="s">
        <v>175</v>
      </c>
      <c r="DR115" s="992"/>
      <c r="DS115" s="992"/>
      <c r="DT115" s="992"/>
      <c r="DU115" s="993"/>
      <c r="DV115" s="995" t="s">
        <v>175</v>
      </c>
      <c r="DW115" s="996"/>
      <c r="DX115" s="996"/>
      <c r="DY115" s="996"/>
      <c r="DZ115" s="997"/>
    </row>
    <row r="116" spans="1:130" s="221" customFormat="1" ht="26.25" customHeight="1" x14ac:dyDescent="0.15">
      <c r="A116" s="989"/>
      <c r="B116" s="990"/>
      <c r="C116" s="998" t="s">
        <v>453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33</v>
      </c>
      <c r="AB116" s="992"/>
      <c r="AC116" s="992"/>
      <c r="AD116" s="992"/>
      <c r="AE116" s="993"/>
      <c r="AF116" s="994">
        <v>44</v>
      </c>
      <c r="AG116" s="992"/>
      <c r="AH116" s="992"/>
      <c r="AI116" s="992"/>
      <c r="AJ116" s="993"/>
      <c r="AK116" s="994">
        <v>27</v>
      </c>
      <c r="AL116" s="992"/>
      <c r="AM116" s="992"/>
      <c r="AN116" s="992"/>
      <c r="AO116" s="993"/>
      <c r="AP116" s="995">
        <v>0</v>
      </c>
      <c r="AQ116" s="996"/>
      <c r="AR116" s="996"/>
      <c r="AS116" s="996"/>
      <c r="AT116" s="997"/>
      <c r="AU116" s="941"/>
      <c r="AV116" s="942"/>
      <c r="AW116" s="942"/>
      <c r="AX116" s="942"/>
      <c r="AY116" s="942"/>
      <c r="AZ116" s="1000" t="s">
        <v>454</v>
      </c>
      <c r="BA116" s="1001"/>
      <c r="BB116" s="1001"/>
      <c r="BC116" s="1001"/>
      <c r="BD116" s="1001"/>
      <c r="BE116" s="1001"/>
      <c r="BF116" s="1001"/>
      <c r="BG116" s="1001"/>
      <c r="BH116" s="1001"/>
      <c r="BI116" s="1001"/>
      <c r="BJ116" s="1001"/>
      <c r="BK116" s="1001"/>
      <c r="BL116" s="1001"/>
      <c r="BM116" s="1001"/>
      <c r="BN116" s="1001"/>
      <c r="BO116" s="1001"/>
      <c r="BP116" s="1002"/>
      <c r="BQ116" s="958" t="s">
        <v>175</v>
      </c>
      <c r="BR116" s="959"/>
      <c r="BS116" s="959"/>
      <c r="BT116" s="959"/>
      <c r="BU116" s="959"/>
      <c r="BV116" s="959" t="s">
        <v>175</v>
      </c>
      <c r="BW116" s="959"/>
      <c r="BX116" s="959"/>
      <c r="BY116" s="959"/>
      <c r="BZ116" s="959"/>
      <c r="CA116" s="959" t="s">
        <v>175</v>
      </c>
      <c r="CB116" s="959"/>
      <c r="CC116" s="959"/>
      <c r="CD116" s="959"/>
      <c r="CE116" s="959"/>
      <c r="CF116" s="953" t="s">
        <v>411</v>
      </c>
      <c r="CG116" s="954"/>
      <c r="CH116" s="954"/>
      <c r="CI116" s="954"/>
      <c r="CJ116" s="954"/>
      <c r="CK116" s="981"/>
      <c r="CL116" s="982"/>
      <c r="CM116" s="955" t="s">
        <v>455</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175</v>
      </c>
      <c r="DH116" s="992"/>
      <c r="DI116" s="992"/>
      <c r="DJ116" s="992"/>
      <c r="DK116" s="993"/>
      <c r="DL116" s="994" t="s">
        <v>411</v>
      </c>
      <c r="DM116" s="992"/>
      <c r="DN116" s="992"/>
      <c r="DO116" s="992"/>
      <c r="DP116" s="993"/>
      <c r="DQ116" s="994" t="s">
        <v>175</v>
      </c>
      <c r="DR116" s="992"/>
      <c r="DS116" s="992"/>
      <c r="DT116" s="992"/>
      <c r="DU116" s="993"/>
      <c r="DV116" s="995" t="s">
        <v>175</v>
      </c>
      <c r="DW116" s="996"/>
      <c r="DX116" s="996"/>
      <c r="DY116" s="996"/>
      <c r="DZ116" s="997"/>
    </row>
    <row r="117" spans="1:130" s="221" customFormat="1" ht="26.25" customHeight="1" x14ac:dyDescent="0.15">
      <c r="A117" s="945" t="s">
        <v>187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456</v>
      </c>
      <c r="Z117" s="927"/>
      <c r="AA117" s="1011">
        <v>1190410</v>
      </c>
      <c r="AB117" s="1012"/>
      <c r="AC117" s="1012"/>
      <c r="AD117" s="1012"/>
      <c r="AE117" s="1013"/>
      <c r="AF117" s="1014">
        <v>1161431</v>
      </c>
      <c r="AG117" s="1012"/>
      <c r="AH117" s="1012"/>
      <c r="AI117" s="1012"/>
      <c r="AJ117" s="1013"/>
      <c r="AK117" s="1014">
        <v>1181821</v>
      </c>
      <c r="AL117" s="1012"/>
      <c r="AM117" s="1012"/>
      <c r="AN117" s="1012"/>
      <c r="AO117" s="1013"/>
      <c r="AP117" s="1015"/>
      <c r="AQ117" s="1016"/>
      <c r="AR117" s="1016"/>
      <c r="AS117" s="1016"/>
      <c r="AT117" s="1017"/>
      <c r="AU117" s="941"/>
      <c r="AV117" s="942"/>
      <c r="AW117" s="942"/>
      <c r="AX117" s="942"/>
      <c r="AY117" s="942"/>
      <c r="AZ117" s="1007" t="s">
        <v>457</v>
      </c>
      <c r="BA117" s="1008"/>
      <c r="BB117" s="1008"/>
      <c r="BC117" s="1008"/>
      <c r="BD117" s="1008"/>
      <c r="BE117" s="1008"/>
      <c r="BF117" s="1008"/>
      <c r="BG117" s="1008"/>
      <c r="BH117" s="1008"/>
      <c r="BI117" s="1008"/>
      <c r="BJ117" s="1008"/>
      <c r="BK117" s="1008"/>
      <c r="BL117" s="1008"/>
      <c r="BM117" s="1008"/>
      <c r="BN117" s="1008"/>
      <c r="BO117" s="1008"/>
      <c r="BP117" s="1009"/>
      <c r="BQ117" s="958" t="s">
        <v>175</v>
      </c>
      <c r="BR117" s="959"/>
      <c r="BS117" s="959"/>
      <c r="BT117" s="959"/>
      <c r="BU117" s="959"/>
      <c r="BV117" s="959" t="s">
        <v>175</v>
      </c>
      <c r="BW117" s="959"/>
      <c r="BX117" s="959"/>
      <c r="BY117" s="959"/>
      <c r="BZ117" s="959"/>
      <c r="CA117" s="959" t="s">
        <v>175</v>
      </c>
      <c r="CB117" s="959"/>
      <c r="CC117" s="959"/>
      <c r="CD117" s="959"/>
      <c r="CE117" s="959"/>
      <c r="CF117" s="953" t="s">
        <v>411</v>
      </c>
      <c r="CG117" s="954"/>
      <c r="CH117" s="954"/>
      <c r="CI117" s="954"/>
      <c r="CJ117" s="954"/>
      <c r="CK117" s="981"/>
      <c r="CL117" s="982"/>
      <c r="CM117" s="955" t="s">
        <v>458</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411</v>
      </c>
      <c r="DH117" s="992"/>
      <c r="DI117" s="992"/>
      <c r="DJ117" s="992"/>
      <c r="DK117" s="993"/>
      <c r="DL117" s="994" t="s">
        <v>175</v>
      </c>
      <c r="DM117" s="992"/>
      <c r="DN117" s="992"/>
      <c r="DO117" s="992"/>
      <c r="DP117" s="993"/>
      <c r="DQ117" s="994" t="s">
        <v>175</v>
      </c>
      <c r="DR117" s="992"/>
      <c r="DS117" s="992"/>
      <c r="DT117" s="992"/>
      <c r="DU117" s="993"/>
      <c r="DV117" s="995" t="s">
        <v>175</v>
      </c>
      <c r="DW117" s="996"/>
      <c r="DX117" s="996"/>
      <c r="DY117" s="996"/>
      <c r="DZ117" s="997"/>
    </row>
    <row r="118" spans="1:130" s="221" customFormat="1" ht="26.25" customHeight="1" x14ac:dyDescent="0.15">
      <c r="A118" s="945" t="s">
        <v>432</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429</v>
      </c>
      <c r="AB118" s="926"/>
      <c r="AC118" s="926"/>
      <c r="AD118" s="926"/>
      <c r="AE118" s="927"/>
      <c r="AF118" s="925" t="s">
        <v>430</v>
      </c>
      <c r="AG118" s="926"/>
      <c r="AH118" s="926"/>
      <c r="AI118" s="926"/>
      <c r="AJ118" s="927"/>
      <c r="AK118" s="925" t="s">
        <v>304</v>
      </c>
      <c r="AL118" s="926"/>
      <c r="AM118" s="926"/>
      <c r="AN118" s="926"/>
      <c r="AO118" s="927"/>
      <c r="AP118" s="1003" t="s">
        <v>431</v>
      </c>
      <c r="AQ118" s="1004"/>
      <c r="AR118" s="1004"/>
      <c r="AS118" s="1004"/>
      <c r="AT118" s="1005"/>
      <c r="AU118" s="941"/>
      <c r="AV118" s="942"/>
      <c r="AW118" s="942"/>
      <c r="AX118" s="942"/>
      <c r="AY118" s="942"/>
      <c r="AZ118" s="1006" t="s">
        <v>459</v>
      </c>
      <c r="BA118" s="998"/>
      <c r="BB118" s="998"/>
      <c r="BC118" s="998"/>
      <c r="BD118" s="998"/>
      <c r="BE118" s="998"/>
      <c r="BF118" s="998"/>
      <c r="BG118" s="998"/>
      <c r="BH118" s="998"/>
      <c r="BI118" s="998"/>
      <c r="BJ118" s="998"/>
      <c r="BK118" s="998"/>
      <c r="BL118" s="998"/>
      <c r="BM118" s="998"/>
      <c r="BN118" s="998"/>
      <c r="BO118" s="998"/>
      <c r="BP118" s="999"/>
      <c r="BQ118" s="1032" t="s">
        <v>175</v>
      </c>
      <c r="BR118" s="1033"/>
      <c r="BS118" s="1033"/>
      <c r="BT118" s="1033"/>
      <c r="BU118" s="1033"/>
      <c r="BV118" s="1033" t="s">
        <v>175</v>
      </c>
      <c r="BW118" s="1033"/>
      <c r="BX118" s="1033"/>
      <c r="BY118" s="1033"/>
      <c r="BZ118" s="1033"/>
      <c r="CA118" s="1033" t="s">
        <v>175</v>
      </c>
      <c r="CB118" s="1033"/>
      <c r="CC118" s="1033"/>
      <c r="CD118" s="1033"/>
      <c r="CE118" s="1033"/>
      <c r="CF118" s="953" t="s">
        <v>175</v>
      </c>
      <c r="CG118" s="954"/>
      <c r="CH118" s="954"/>
      <c r="CI118" s="954"/>
      <c r="CJ118" s="954"/>
      <c r="CK118" s="981"/>
      <c r="CL118" s="982"/>
      <c r="CM118" s="955" t="s">
        <v>460</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175</v>
      </c>
      <c r="DH118" s="992"/>
      <c r="DI118" s="992"/>
      <c r="DJ118" s="992"/>
      <c r="DK118" s="993"/>
      <c r="DL118" s="994" t="s">
        <v>175</v>
      </c>
      <c r="DM118" s="992"/>
      <c r="DN118" s="992"/>
      <c r="DO118" s="992"/>
      <c r="DP118" s="993"/>
      <c r="DQ118" s="994" t="s">
        <v>175</v>
      </c>
      <c r="DR118" s="992"/>
      <c r="DS118" s="992"/>
      <c r="DT118" s="992"/>
      <c r="DU118" s="993"/>
      <c r="DV118" s="995" t="s">
        <v>175</v>
      </c>
      <c r="DW118" s="996"/>
      <c r="DX118" s="996"/>
      <c r="DY118" s="996"/>
      <c r="DZ118" s="997"/>
    </row>
    <row r="119" spans="1:130" s="221" customFormat="1" ht="26.25" customHeight="1" x14ac:dyDescent="0.15">
      <c r="A119" s="1089" t="s">
        <v>435</v>
      </c>
      <c r="B119" s="980"/>
      <c r="C119" s="962" t="s">
        <v>436</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175</v>
      </c>
      <c r="AB119" s="933"/>
      <c r="AC119" s="933"/>
      <c r="AD119" s="933"/>
      <c r="AE119" s="934"/>
      <c r="AF119" s="935" t="s">
        <v>175</v>
      </c>
      <c r="AG119" s="933"/>
      <c r="AH119" s="933"/>
      <c r="AI119" s="933"/>
      <c r="AJ119" s="934"/>
      <c r="AK119" s="935" t="s">
        <v>175</v>
      </c>
      <c r="AL119" s="933"/>
      <c r="AM119" s="933"/>
      <c r="AN119" s="933"/>
      <c r="AO119" s="934"/>
      <c r="AP119" s="936" t="s">
        <v>175</v>
      </c>
      <c r="AQ119" s="937"/>
      <c r="AR119" s="937"/>
      <c r="AS119" s="937"/>
      <c r="AT119" s="938"/>
      <c r="AU119" s="943"/>
      <c r="AV119" s="944"/>
      <c r="AW119" s="944"/>
      <c r="AX119" s="944"/>
      <c r="AY119" s="944"/>
      <c r="AZ119" s="242" t="s">
        <v>187</v>
      </c>
      <c r="BA119" s="242"/>
      <c r="BB119" s="242"/>
      <c r="BC119" s="242"/>
      <c r="BD119" s="242"/>
      <c r="BE119" s="242"/>
      <c r="BF119" s="242"/>
      <c r="BG119" s="242"/>
      <c r="BH119" s="242"/>
      <c r="BI119" s="242"/>
      <c r="BJ119" s="242"/>
      <c r="BK119" s="242"/>
      <c r="BL119" s="242"/>
      <c r="BM119" s="242"/>
      <c r="BN119" s="242"/>
      <c r="BO119" s="1010" t="s">
        <v>461</v>
      </c>
      <c r="BP119" s="1038"/>
      <c r="BQ119" s="1032">
        <v>11865416</v>
      </c>
      <c r="BR119" s="1033"/>
      <c r="BS119" s="1033"/>
      <c r="BT119" s="1033"/>
      <c r="BU119" s="1033"/>
      <c r="BV119" s="1033">
        <v>11509737</v>
      </c>
      <c r="BW119" s="1033"/>
      <c r="BX119" s="1033"/>
      <c r="BY119" s="1033"/>
      <c r="BZ119" s="1033"/>
      <c r="CA119" s="1033">
        <v>11393884</v>
      </c>
      <c r="CB119" s="1033"/>
      <c r="CC119" s="1033"/>
      <c r="CD119" s="1033"/>
      <c r="CE119" s="1033"/>
      <c r="CF119" s="1034"/>
      <c r="CG119" s="1035"/>
      <c r="CH119" s="1035"/>
      <c r="CI119" s="1035"/>
      <c r="CJ119" s="1036"/>
      <c r="CK119" s="983"/>
      <c r="CL119" s="984"/>
      <c r="CM119" s="1006" t="s">
        <v>462</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411</v>
      </c>
      <c r="DH119" s="1019"/>
      <c r="DI119" s="1019"/>
      <c r="DJ119" s="1019"/>
      <c r="DK119" s="1020"/>
      <c r="DL119" s="1018" t="s">
        <v>411</v>
      </c>
      <c r="DM119" s="1019"/>
      <c r="DN119" s="1019"/>
      <c r="DO119" s="1019"/>
      <c r="DP119" s="1020"/>
      <c r="DQ119" s="1018" t="s">
        <v>411</v>
      </c>
      <c r="DR119" s="1019"/>
      <c r="DS119" s="1019"/>
      <c r="DT119" s="1019"/>
      <c r="DU119" s="1020"/>
      <c r="DV119" s="1021" t="s">
        <v>411</v>
      </c>
      <c r="DW119" s="1022"/>
      <c r="DX119" s="1022"/>
      <c r="DY119" s="1022"/>
      <c r="DZ119" s="1023"/>
    </row>
    <row r="120" spans="1:130" s="221" customFormat="1" ht="26.25" customHeight="1" x14ac:dyDescent="0.15">
      <c r="A120" s="1090"/>
      <c r="B120" s="982"/>
      <c r="C120" s="955" t="s">
        <v>439</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175</v>
      </c>
      <c r="AB120" s="992"/>
      <c r="AC120" s="992"/>
      <c r="AD120" s="992"/>
      <c r="AE120" s="993"/>
      <c r="AF120" s="994" t="s">
        <v>175</v>
      </c>
      <c r="AG120" s="992"/>
      <c r="AH120" s="992"/>
      <c r="AI120" s="992"/>
      <c r="AJ120" s="993"/>
      <c r="AK120" s="994" t="s">
        <v>175</v>
      </c>
      <c r="AL120" s="992"/>
      <c r="AM120" s="992"/>
      <c r="AN120" s="992"/>
      <c r="AO120" s="993"/>
      <c r="AP120" s="995" t="s">
        <v>175</v>
      </c>
      <c r="AQ120" s="996"/>
      <c r="AR120" s="996"/>
      <c r="AS120" s="996"/>
      <c r="AT120" s="997"/>
      <c r="AU120" s="1024" t="s">
        <v>463</v>
      </c>
      <c r="AV120" s="1025"/>
      <c r="AW120" s="1025"/>
      <c r="AX120" s="1025"/>
      <c r="AY120" s="1026"/>
      <c r="AZ120" s="962" t="s">
        <v>464</v>
      </c>
      <c r="BA120" s="930"/>
      <c r="BB120" s="930"/>
      <c r="BC120" s="930"/>
      <c r="BD120" s="930"/>
      <c r="BE120" s="930"/>
      <c r="BF120" s="930"/>
      <c r="BG120" s="930"/>
      <c r="BH120" s="930"/>
      <c r="BI120" s="930"/>
      <c r="BJ120" s="930"/>
      <c r="BK120" s="930"/>
      <c r="BL120" s="930"/>
      <c r="BM120" s="930"/>
      <c r="BN120" s="930"/>
      <c r="BO120" s="930"/>
      <c r="BP120" s="931"/>
      <c r="BQ120" s="963">
        <v>2228303</v>
      </c>
      <c r="BR120" s="964"/>
      <c r="BS120" s="964"/>
      <c r="BT120" s="964"/>
      <c r="BU120" s="964"/>
      <c r="BV120" s="964">
        <v>2158547</v>
      </c>
      <c r="BW120" s="964"/>
      <c r="BX120" s="964"/>
      <c r="BY120" s="964"/>
      <c r="BZ120" s="964"/>
      <c r="CA120" s="964">
        <v>2297731</v>
      </c>
      <c r="CB120" s="964"/>
      <c r="CC120" s="964"/>
      <c r="CD120" s="964"/>
      <c r="CE120" s="964"/>
      <c r="CF120" s="977">
        <v>58.3</v>
      </c>
      <c r="CG120" s="978"/>
      <c r="CH120" s="978"/>
      <c r="CI120" s="978"/>
      <c r="CJ120" s="978"/>
      <c r="CK120" s="1039" t="s">
        <v>465</v>
      </c>
      <c r="CL120" s="1040"/>
      <c r="CM120" s="1040"/>
      <c r="CN120" s="1040"/>
      <c r="CO120" s="1041"/>
      <c r="CP120" s="1047" t="s">
        <v>466</v>
      </c>
      <c r="CQ120" s="1048"/>
      <c r="CR120" s="1048"/>
      <c r="CS120" s="1048"/>
      <c r="CT120" s="1048"/>
      <c r="CU120" s="1048"/>
      <c r="CV120" s="1048"/>
      <c r="CW120" s="1048"/>
      <c r="CX120" s="1048"/>
      <c r="CY120" s="1048"/>
      <c r="CZ120" s="1048"/>
      <c r="DA120" s="1048"/>
      <c r="DB120" s="1048"/>
      <c r="DC120" s="1048"/>
      <c r="DD120" s="1048"/>
      <c r="DE120" s="1048"/>
      <c r="DF120" s="1049"/>
      <c r="DG120" s="963">
        <v>2017482</v>
      </c>
      <c r="DH120" s="964"/>
      <c r="DI120" s="964"/>
      <c r="DJ120" s="964"/>
      <c r="DK120" s="964"/>
      <c r="DL120" s="964">
        <v>1706358</v>
      </c>
      <c r="DM120" s="964"/>
      <c r="DN120" s="964"/>
      <c r="DO120" s="964"/>
      <c r="DP120" s="964"/>
      <c r="DQ120" s="964">
        <v>1601367</v>
      </c>
      <c r="DR120" s="964"/>
      <c r="DS120" s="964"/>
      <c r="DT120" s="964"/>
      <c r="DU120" s="964"/>
      <c r="DV120" s="965">
        <v>40.6</v>
      </c>
      <c r="DW120" s="965"/>
      <c r="DX120" s="965"/>
      <c r="DY120" s="965"/>
      <c r="DZ120" s="966"/>
    </row>
    <row r="121" spans="1:130" s="221" customFormat="1" ht="26.25" customHeight="1" x14ac:dyDescent="0.15">
      <c r="A121" s="1090"/>
      <c r="B121" s="982"/>
      <c r="C121" s="1007" t="s">
        <v>467</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175</v>
      </c>
      <c r="AB121" s="992"/>
      <c r="AC121" s="992"/>
      <c r="AD121" s="992"/>
      <c r="AE121" s="993"/>
      <c r="AF121" s="994" t="s">
        <v>175</v>
      </c>
      <c r="AG121" s="992"/>
      <c r="AH121" s="992"/>
      <c r="AI121" s="992"/>
      <c r="AJ121" s="993"/>
      <c r="AK121" s="994" t="s">
        <v>175</v>
      </c>
      <c r="AL121" s="992"/>
      <c r="AM121" s="992"/>
      <c r="AN121" s="992"/>
      <c r="AO121" s="993"/>
      <c r="AP121" s="995" t="s">
        <v>175</v>
      </c>
      <c r="AQ121" s="996"/>
      <c r="AR121" s="996"/>
      <c r="AS121" s="996"/>
      <c r="AT121" s="997"/>
      <c r="AU121" s="1027"/>
      <c r="AV121" s="1028"/>
      <c r="AW121" s="1028"/>
      <c r="AX121" s="1028"/>
      <c r="AY121" s="1029"/>
      <c r="AZ121" s="955" t="s">
        <v>468</v>
      </c>
      <c r="BA121" s="956"/>
      <c r="BB121" s="956"/>
      <c r="BC121" s="956"/>
      <c r="BD121" s="956"/>
      <c r="BE121" s="956"/>
      <c r="BF121" s="956"/>
      <c r="BG121" s="956"/>
      <c r="BH121" s="956"/>
      <c r="BI121" s="956"/>
      <c r="BJ121" s="956"/>
      <c r="BK121" s="956"/>
      <c r="BL121" s="956"/>
      <c r="BM121" s="956"/>
      <c r="BN121" s="956"/>
      <c r="BO121" s="956"/>
      <c r="BP121" s="957"/>
      <c r="BQ121" s="958">
        <v>905310</v>
      </c>
      <c r="BR121" s="959"/>
      <c r="BS121" s="959"/>
      <c r="BT121" s="959"/>
      <c r="BU121" s="959"/>
      <c r="BV121" s="959">
        <v>829702</v>
      </c>
      <c r="BW121" s="959"/>
      <c r="BX121" s="959"/>
      <c r="BY121" s="959"/>
      <c r="BZ121" s="959"/>
      <c r="CA121" s="959">
        <v>719376</v>
      </c>
      <c r="CB121" s="959"/>
      <c r="CC121" s="959"/>
      <c r="CD121" s="959"/>
      <c r="CE121" s="959"/>
      <c r="CF121" s="953">
        <v>18.3</v>
      </c>
      <c r="CG121" s="954"/>
      <c r="CH121" s="954"/>
      <c r="CI121" s="954"/>
      <c r="CJ121" s="954"/>
      <c r="CK121" s="1042"/>
      <c r="CL121" s="1043"/>
      <c r="CM121" s="1043"/>
      <c r="CN121" s="1043"/>
      <c r="CO121" s="1044"/>
      <c r="CP121" s="1052" t="s">
        <v>408</v>
      </c>
      <c r="CQ121" s="1053"/>
      <c r="CR121" s="1053"/>
      <c r="CS121" s="1053"/>
      <c r="CT121" s="1053"/>
      <c r="CU121" s="1053"/>
      <c r="CV121" s="1053"/>
      <c r="CW121" s="1053"/>
      <c r="CX121" s="1053"/>
      <c r="CY121" s="1053"/>
      <c r="CZ121" s="1053"/>
      <c r="DA121" s="1053"/>
      <c r="DB121" s="1053"/>
      <c r="DC121" s="1053"/>
      <c r="DD121" s="1053"/>
      <c r="DE121" s="1053"/>
      <c r="DF121" s="1054"/>
      <c r="DG121" s="958">
        <v>262839</v>
      </c>
      <c r="DH121" s="959"/>
      <c r="DI121" s="959"/>
      <c r="DJ121" s="959"/>
      <c r="DK121" s="959"/>
      <c r="DL121" s="959">
        <v>266745</v>
      </c>
      <c r="DM121" s="959"/>
      <c r="DN121" s="959"/>
      <c r="DO121" s="959"/>
      <c r="DP121" s="959"/>
      <c r="DQ121" s="959">
        <v>253561</v>
      </c>
      <c r="DR121" s="959"/>
      <c r="DS121" s="959"/>
      <c r="DT121" s="959"/>
      <c r="DU121" s="959"/>
      <c r="DV121" s="960">
        <v>6.4</v>
      </c>
      <c r="DW121" s="960"/>
      <c r="DX121" s="960"/>
      <c r="DY121" s="960"/>
      <c r="DZ121" s="961"/>
    </row>
    <row r="122" spans="1:130" s="221" customFormat="1" ht="26.25" customHeight="1" x14ac:dyDescent="0.15">
      <c r="A122" s="1090"/>
      <c r="B122" s="982"/>
      <c r="C122" s="955" t="s">
        <v>449</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175</v>
      </c>
      <c r="AB122" s="992"/>
      <c r="AC122" s="992"/>
      <c r="AD122" s="992"/>
      <c r="AE122" s="993"/>
      <c r="AF122" s="994" t="s">
        <v>175</v>
      </c>
      <c r="AG122" s="992"/>
      <c r="AH122" s="992"/>
      <c r="AI122" s="992"/>
      <c r="AJ122" s="993"/>
      <c r="AK122" s="994" t="s">
        <v>175</v>
      </c>
      <c r="AL122" s="992"/>
      <c r="AM122" s="992"/>
      <c r="AN122" s="992"/>
      <c r="AO122" s="993"/>
      <c r="AP122" s="995" t="s">
        <v>175</v>
      </c>
      <c r="AQ122" s="996"/>
      <c r="AR122" s="996"/>
      <c r="AS122" s="996"/>
      <c r="AT122" s="997"/>
      <c r="AU122" s="1027"/>
      <c r="AV122" s="1028"/>
      <c r="AW122" s="1028"/>
      <c r="AX122" s="1028"/>
      <c r="AY122" s="1029"/>
      <c r="AZ122" s="1006" t="s">
        <v>469</v>
      </c>
      <c r="BA122" s="998"/>
      <c r="BB122" s="998"/>
      <c r="BC122" s="998"/>
      <c r="BD122" s="998"/>
      <c r="BE122" s="998"/>
      <c r="BF122" s="998"/>
      <c r="BG122" s="998"/>
      <c r="BH122" s="998"/>
      <c r="BI122" s="998"/>
      <c r="BJ122" s="998"/>
      <c r="BK122" s="998"/>
      <c r="BL122" s="998"/>
      <c r="BM122" s="998"/>
      <c r="BN122" s="998"/>
      <c r="BO122" s="998"/>
      <c r="BP122" s="999"/>
      <c r="BQ122" s="1032">
        <v>6970387</v>
      </c>
      <c r="BR122" s="1033"/>
      <c r="BS122" s="1033"/>
      <c r="BT122" s="1033"/>
      <c r="BU122" s="1033"/>
      <c r="BV122" s="1033">
        <v>7005421</v>
      </c>
      <c r="BW122" s="1033"/>
      <c r="BX122" s="1033"/>
      <c r="BY122" s="1033"/>
      <c r="BZ122" s="1033"/>
      <c r="CA122" s="1033">
        <v>7157264</v>
      </c>
      <c r="CB122" s="1033"/>
      <c r="CC122" s="1033"/>
      <c r="CD122" s="1033"/>
      <c r="CE122" s="1033"/>
      <c r="CF122" s="1050">
        <v>181.6</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8" t="s">
        <v>411</v>
      </c>
      <c r="DH122" s="959"/>
      <c r="DI122" s="959"/>
      <c r="DJ122" s="959"/>
      <c r="DK122" s="959"/>
      <c r="DL122" s="959" t="s">
        <v>175</v>
      </c>
      <c r="DM122" s="959"/>
      <c r="DN122" s="959"/>
      <c r="DO122" s="959"/>
      <c r="DP122" s="959"/>
      <c r="DQ122" s="959" t="s">
        <v>175</v>
      </c>
      <c r="DR122" s="959"/>
      <c r="DS122" s="959"/>
      <c r="DT122" s="959"/>
      <c r="DU122" s="959"/>
      <c r="DV122" s="960" t="s">
        <v>411</v>
      </c>
      <c r="DW122" s="960"/>
      <c r="DX122" s="960"/>
      <c r="DY122" s="960"/>
      <c r="DZ122" s="961"/>
    </row>
    <row r="123" spans="1:130" s="221" customFormat="1" ht="26.25" customHeight="1" x14ac:dyDescent="0.15">
      <c r="A123" s="1090"/>
      <c r="B123" s="982"/>
      <c r="C123" s="955" t="s">
        <v>455</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175</v>
      </c>
      <c r="AB123" s="992"/>
      <c r="AC123" s="992"/>
      <c r="AD123" s="992"/>
      <c r="AE123" s="993"/>
      <c r="AF123" s="994" t="s">
        <v>175</v>
      </c>
      <c r="AG123" s="992"/>
      <c r="AH123" s="992"/>
      <c r="AI123" s="992"/>
      <c r="AJ123" s="993"/>
      <c r="AK123" s="994" t="s">
        <v>175</v>
      </c>
      <c r="AL123" s="992"/>
      <c r="AM123" s="992"/>
      <c r="AN123" s="992"/>
      <c r="AO123" s="993"/>
      <c r="AP123" s="995" t="s">
        <v>175</v>
      </c>
      <c r="AQ123" s="996"/>
      <c r="AR123" s="996"/>
      <c r="AS123" s="996"/>
      <c r="AT123" s="997"/>
      <c r="AU123" s="1030"/>
      <c r="AV123" s="1031"/>
      <c r="AW123" s="1031"/>
      <c r="AX123" s="1031"/>
      <c r="AY123" s="1031"/>
      <c r="AZ123" s="242" t="s">
        <v>187</v>
      </c>
      <c r="BA123" s="242"/>
      <c r="BB123" s="242"/>
      <c r="BC123" s="242"/>
      <c r="BD123" s="242"/>
      <c r="BE123" s="242"/>
      <c r="BF123" s="242"/>
      <c r="BG123" s="242"/>
      <c r="BH123" s="242"/>
      <c r="BI123" s="242"/>
      <c r="BJ123" s="242"/>
      <c r="BK123" s="242"/>
      <c r="BL123" s="242"/>
      <c r="BM123" s="242"/>
      <c r="BN123" s="242"/>
      <c r="BO123" s="1010" t="s">
        <v>471</v>
      </c>
      <c r="BP123" s="1038"/>
      <c r="BQ123" s="1096">
        <v>10104000</v>
      </c>
      <c r="BR123" s="1097"/>
      <c r="BS123" s="1097"/>
      <c r="BT123" s="1097"/>
      <c r="BU123" s="1097"/>
      <c r="BV123" s="1097">
        <v>9993670</v>
      </c>
      <c r="BW123" s="1097"/>
      <c r="BX123" s="1097"/>
      <c r="BY123" s="1097"/>
      <c r="BZ123" s="1097"/>
      <c r="CA123" s="1097">
        <v>10174371</v>
      </c>
      <c r="CB123" s="1097"/>
      <c r="CC123" s="1097"/>
      <c r="CD123" s="1097"/>
      <c r="CE123" s="1097"/>
      <c r="CF123" s="1034"/>
      <c r="CG123" s="1035"/>
      <c r="CH123" s="1035"/>
      <c r="CI123" s="1035"/>
      <c r="CJ123" s="1036"/>
      <c r="CK123" s="1042"/>
      <c r="CL123" s="1043"/>
      <c r="CM123" s="1043"/>
      <c r="CN123" s="1043"/>
      <c r="CO123" s="1044"/>
      <c r="CP123" s="1052" t="s">
        <v>403</v>
      </c>
      <c r="CQ123" s="1053"/>
      <c r="CR123" s="1053"/>
      <c r="CS123" s="1053"/>
      <c r="CT123" s="1053"/>
      <c r="CU123" s="1053"/>
      <c r="CV123" s="1053"/>
      <c r="CW123" s="1053"/>
      <c r="CX123" s="1053"/>
      <c r="CY123" s="1053"/>
      <c r="CZ123" s="1053"/>
      <c r="DA123" s="1053"/>
      <c r="DB123" s="1053"/>
      <c r="DC123" s="1053"/>
      <c r="DD123" s="1053"/>
      <c r="DE123" s="1053"/>
      <c r="DF123" s="1054"/>
      <c r="DG123" s="991" t="s">
        <v>175</v>
      </c>
      <c r="DH123" s="992"/>
      <c r="DI123" s="992"/>
      <c r="DJ123" s="992"/>
      <c r="DK123" s="993"/>
      <c r="DL123" s="994" t="s">
        <v>175</v>
      </c>
      <c r="DM123" s="992"/>
      <c r="DN123" s="992"/>
      <c r="DO123" s="992"/>
      <c r="DP123" s="993"/>
      <c r="DQ123" s="994" t="s">
        <v>411</v>
      </c>
      <c r="DR123" s="992"/>
      <c r="DS123" s="992"/>
      <c r="DT123" s="992"/>
      <c r="DU123" s="993"/>
      <c r="DV123" s="995" t="s">
        <v>175</v>
      </c>
      <c r="DW123" s="996"/>
      <c r="DX123" s="996"/>
      <c r="DY123" s="996"/>
      <c r="DZ123" s="997"/>
    </row>
    <row r="124" spans="1:130" s="221" customFormat="1" ht="26.25" customHeight="1" thickBot="1" x14ac:dyDescent="0.2">
      <c r="A124" s="1090"/>
      <c r="B124" s="982"/>
      <c r="C124" s="955" t="s">
        <v>458</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175</v>
      </c>
      <c r="AB124" s="992"/>
      <c r="AC124" s="992"/>
      <c r="AD124" s="992"/>
      <c r="AE124" s="993"/>
      <c r="AF124" s="994" t="s">
        <v>175</v>
      </c>
      <c r="AG124" s="992"/>
      <c r="AH124" s="992"/>
      <c r="AI124" s="992"/>
      <c r="AJ124" s="993"/>
      <c r="AK124" s="994" t="s">
        <v>411</v>
      </c>
      <c r="AL124" s="992"/>
      <c r="AM124" s="992"/>
      <c r="AN124" s="992"/>
      <c r="AO124" s="993"/>
      <c r="AP124" s="995" t="s">
        <v>175</v>
      </c>
      <c r="AQ124" s="996"/>
      <c r="AR124" s="996"/>
      <c r="AS124" s="996"/>
      <c r="AT124" s="997"/>
      <c r="AU124" s="1092" t="s">
        <v>472</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49.7</v>
      </c>
      <c r="BR124" s="1060"/>
      <c r="BS124" s="1060"/>
      <c r="BT124" s="1060"/>
      <c r="BU124" s="1060"/>
      <c r="BV124" s="1060">
        <v>42.1</v>
      </c>
      <c r="BW124" s="1060"/>
      <c r="BX124" s="1060"/>
      <c r="BY124" s="1060"/>
      <c r="BZ124" s="1060"/>
      <c r="CA124" s="1060">
        <v>30.9</v>
      </c>
      <c r="CB124" s="1060"/>
      <c r="CC124" s="1060"/>
      <c r="CD124" s="1060"/>
      <c r="CE124" s="1060"/>
      <c r="CF124" s="1061"/>
      <c r="CG124" s="1062"/>
      <c r="CH124" s="1062"/>
      <c r="CI124" s="1062"/>
      <c r="CJ124" s="1063"/>
      <c r="CK124" s="1045"/>
      <c r="CL124" s="1045"/>
      <c r="CM124" s="1045"/>
      <c r="CN124" s="1045"/>
      <c r="CO124" s="1046"/>
      <c r="CP124" s="1052" t="s">
        <v>473</v>
      </c>
      <c r="CQ124" s="1053"/>
      <c r="CR124" s="1053"/>
      <c r="CS124" s="1053"/>
      <c r="CT124" s="1053"/>
      <c r="CU124" s="1053"/>
      <c r="CV124" s="1053"/>
      <c r="CW124" s="1053"/>
      <c r="CX124" s="1053"/>
      <c r="CY124" s="1053"/>
      <c r="CZ124" s="1053"/>
      <c r="DA124" s="1053"/>
      <c r="DB124" s="1053"/>
      <c r="DC124" s="1053"/>
      <c r="DD124" s="1053"/>
      <c r="DE124" s="1053"/>
      <c r="DF124" s="1054"/>
      <c r="DG124" s="1037" t="s">
        <v>411</v>
      </c>
      <c r="DH124" s="1019"/>
      <c r="DI124" s="1019"/>
      <c r="DJ124" s="1019"/>
      <c r="DK124" s="1020"/>
      <c r="DL124" s="1018" t="s">
        <v>175</v>
      </c>
      <c r="DM124" s="1019"/>
      <c r="DN124" s="1019"/>
      <c r="DO124" s="1019"/>
      <c r="DP124" s="1020"/>
      <c r="DQ124" s="1018" t="s">
        <v>175</v>
      </c>
      <c r="DR124" s="1019"/>
      <c r="DS124" s="1019"/>
      <c r="DT124" s="1019"/>
      <c r="DU124" s="1020"/>
      <c r="DV124" s="1021" t="s">
        <v>175</v>
      </c>
      <c r="DW124" s="1022"/>
      <c r="DX124" s="1022"/>
      <c r="DY124" s="1022"/>
      <c r="DZ124" s="1023"/>
    </row>
    <row r="125" spans="1:130" s="221" customFormat="1" ht="26.25" customHeight="1" x14ac:dyDescent="0.15">
      <c r="A125" s="1090"/>
      <c r="B125" s="982"/>
      <c r="C125" s="955" t="s">
        <v>460</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175</v>
      </c>
      <c r="AB125" s="992"/>
      <c r="AC125" s="992"/>
      <c r="AD125" s="992"/>
      <c r="AE125" s="993"/>
      <c r="AF125" s="994" t="s">
        <v>411</v>
      </c>
      <c r="AG125" s="992"/>
      <c r="AH125" s="992"/>
      <c r="AI125" s="992"/>
      <c r="AJ125" s="993"/>
      <c r="AK125" s="994" t="s">
        <v>175</v>
      </c>
      <c r="AL125" s="992"/>
      <c r="AM125" s="992"/>
      <c r="AN125" s="992"/>
      <c r="AO125" s="993"/>
      <c r="AP125" s="995" t="s">
        <v>175</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474</v>
      </c>
      <c r="CL125" s="1040"/>
      <c r="CM125" s="1040"/>
      <c r="CN125" s="1040"/>
      <c r="CO125" s="1041"/>
      <c r="CP125" s="962" t="s">
        <v>475</v>
      </c>
      <c r="CQ125" s="930"/>
      <c r="CR125" s="930"/>
      <c r="CS125" s="930"/>
      <c r="CT125" s="930"/>
      <c r="CU125" s="930"/>
      <c r="CV125" s="930"/>
      <c r="CW125" s="930"/>
      <c r="CX125" s="930"/>
      <c r="CY125" s="930"/>
      <c r="CZ125" s="930"/>
      <c r="DA125" s="930"/>
      <c r="DB125" s="930"/>
      <c r="DC125" s="930"/>
      <c r="DD125" s="930"/>
      <c r="DE125" s="930"/>
      <c r="DF125" s="931"/>
      <c r="DG125" s="963" t="s">
        <v>175</v>
      </c>
      <c r="DH125" s="964"/>
      <c r="DI125" s="964"/>
      <c r="DJ125" s="964"/>
      <c r="DK125" s="964"/>
      <c r="DL125" s="964" t="s">
        <v>175</v>
      </c>
      <c r="DM125" s="964"/>
      <c r="DN125" s="964"/>
      <c r="DO125" s="964"/>
      <c r="DP125" s="964"/>
      <c r="DQ125" s="964" t="s">
        <v>411</v>
      </c>
      <c r="DR125" s="964"/>
      <c r="DS125" s="964"/>
      <c r="DT125" s="964"/>
      <c r="DU125" s="964"/>
      <c r="DV125" s="965" t="s">
        <v>411</v>
      </c>
      <c r="DW125" s="965"/>
      <c r="DX125" s="965"/>
      <c r="DY125" s="965"/>
      <c r="DZ125" s="966"/>
    </row>
    <row r="126" spans="1:130" s="221" customFormat="1" ht="26.25" customHeight="1" thickBot="1" x14ac:dyDescent="0.2">
      <c r="A126" s="1090"/>
      <c r="B126" s="982"/>
      <c r="C126" s="955" t="s">
        <v>462</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175</v>
      </c>
      <c r="AB126" s="992"/>
      <c r="AC126" s="992"/>
      <c r="AD126" s="992"/>
      <c r="AE126" s="993"/>
      <c r="AF126" s="994" t="s">
        <v>411</v>
      </c>
      <c r="AG126" s="992"/>
      <c r="AH126" s="992"/>
      <c r="AI126" s="992"/>
      <c r="AJ126" s="993"/>
      <c r="AK126" s="994" t="s">
        <v>175</v>
      </c>
      <c r="AL126" s="992"/>
      <c r="AM126" s="992"/>
      <c r="AN126" s="992"/>
      <c r="AO126" s="993"/>
      <c r="AP126" s="995" t="s">
        <v>175</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476</v>
      </c>
      <c r="CQ126" s="956"/>
      <c r="CR126" s="956"/>
      <c r="CS126" s="956"/>
      <c r="CT126" s="956"/>
      <c r="CU126" s="956"/>
      <c r="CV126" s="956"/>
      <c r="CW126" s="956"/>
      <c r="CX126" s="956"/>
      <c r="CY126" s="956"/>
      <c r="CZ126" s="956"/>
      <c r="DA126" s="956"/>
      <c r="DB126" s="956"/>
      <c r="DC126" s="956"/>
      <c r="DD126" s="956"/>
      <c r="DE126" s="956"/>
      <c r="DF126" s="957"/>
      <c r="DG126" s="958" t="s">
        <v>175</v>
      </c>
      <c r="DH126" s="959"/>
      <c r="DI126" s="959"/>
      <c r="DJ126" s="959"/>
      <c r="DK126" s="959"/>
      <c r="DL126" s="959" t="s">
        <v>175</v>
      </c>
      <c r="DM126" s="959"/>
      <c r="DN126" s="959"/>
      <c r="DO126" s="959"/>
      <c r="DP126" s="959"/>
      <c r="DQ126" s="959" t="s">
        <v>175</v>
      </c>
      <c r="DR126" s="959"/>
      <c r="DS126" s="959"/>
      <c r="DT126" s="959"/>
      <c r="DU126" s="959"/>
      <c r="DV126" s="960" t="s">
        <v>175</v>
      </c>
      <c r="DW126" s="960"/>
      <c r="DX126" s="960"/>
      <c r="DY126" s="960"/>
      <c r="DZ126" s="961"/>
    </row>
    <row r="127" spans="1:130" s="221" customFormat="1" ht="26.25" customHeight="1" x14ac:dyDescent="0.15">
      <c r="A127" s="1091"/>
      <c r="B127" s="984"/>
      <c r="C127" s="1006" t="s">
        <v>477</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875</v>
      </c>
      <c r="AB127" s="992"/>
      <c r="AC127" s="992"/>
      <c r="AD127" s="992"/>
      <c r="AE127" s="993"/>
      <c r="AF127" s="994">
        <v>717</v>
      </c>
      <c r="AG127" s="992"/>
      <c r="AH127" s="992"/>
      <c r="AI127" s="992"/>
      <c r="AJ127" s="993"/>
      <c r="AK127" s="994">
        <v>596</v>
      </c>
      <c r="AL127" s="992"/>
      <c r="AM127" s="992"/>
      <c r="AN127" s="992"/>
      <c r="AO127" s="993"/>
      <c r="AP127" s="995">
        <v>0</v>
      </c>
      <c r="AQ127" s="996"/>
      <c r="AR127" s="996"/>
      <c r="AS127" s="996"/>
      <c r="AT127" s="997"/>
      <c r="AU127" s="223"/>
      <c r="AV127" s="223"/>
      <c r="AW127" s="223"/>
      <c r="AX127" s="1064" t="s">
        <v>478</v>
      </c>
      <c r="AY127" s="1065"/>
      <c r="AZ127" s="1065"/>
      <c r="BA127" s="1065"/>
      <c r="BB127" s="1065"/>
      <c r="BC127" s="1065"/>
      <c r="BD127" s="1065"/>
      <c r="BE127" s="1066"/>
      <c r="BF127" s="1067" t="s">
        <v>479</v>
      </c>
      <c r="BG127" s="1065"/>
      <c r="BH127" s="1065"/>
      <c r="BI127" s="1065"/>
      <c r="BJ127" s="1065"/>
      <c r="BK127" s="1065"/>
      <c r="BL127" s="1066"/>
      <c r="BM127" s="1067" t="s">
        <v>480</v>
      </c>
      <c r="BN127" s="1065"/>
      <c r="BO127" s="1065"/>
      <c r="BP127" s="1065"/>
      <c r="BQ127" s="1065"/>
      <c r="BR127" s="1065"/>
      <c r="BS127" s="1066"/>
      <c r="BT127" s="1067" t="s">
        <v>481</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482</v>
      </c>
      <c r="CQ127" s="956"/>
      <c r="CR127" s="956"/>
      <c r="CS127" s="956"/>
      <c r="CT127" s="956"/>
      <c r="CU127" s="956"/>
      <c r="CV127" s="956"/>
      <c r="CW127" s="956"/>
      <c r="CX127" s="956"/>
      <c r="CY127" s="956"/>
      <c r="CZ127" s="956"/>
      <c r="DA127" s="956"/>
      <c r="DB127" s="956"/>
      <c r="DC127" s="956"/>
      <c r="DD127" s="956"/>
      <c r="DE127" s="956"/>
      <c r="DF127" s="957"/>
      <c r="DG127" s="958" t="s">
        <v>175</v>
      </c>
      <c r="DH127" s="959"/>
      <c r="DI127" s="959"/>
      <c r="DJ127" s="959"/>
      <c r="DK127" s="959"/>
      <c r="DL127" s="959" t="s">
        <v>175</v>
      </c>
      <c r="DM127" s="959"/>
      <c r="DN127" s="959"/>
      <c r="DO127" s="959"/>
      <c r="DP127" s="959"/>
      <c r="DQ127" s="959" t="s">
        <v>411</v>
      </c>
      <c r="DR127" s="959"/>
      <c r="DS127" s="959"/>
      <c r="DT127" s="959"/>
      <c r="DU127" s="959"/>
      <c r="DV127" s="960" t="s">
        <v>175</v>
      </c>
      <c r="DW127" s="960"/>
      <c r="DX127" s="960"/>
      <c r="DY127" s="960"/>
      <c r="DZ127" s="961"/>
    </row>
    <row r="128" spans="1:130" s="221" customFormat="1" ht="26.25" customHeight="1" thickBot="1" x14ac:dyDescent="0.2">
      <c r="A128" s="1074" t="s">
        <v>483</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484</v>
      </c>
      <c r="X128" s="1076"/>
      <c r="Y128" s="1076"/>
      <c r="Z128" s="1077"/>
      <c r="AA128" s="1078">
        <v>128657</v>
      </c>
      <c r="AB128" s="1079"/>
      <c r="AC128" s="1079"/>
      <c r="AD128" s="1079"/>
      <c r="AE128" s="1080"/>
      <c r="AF128" s="1081">
        <v>137013</v>
      </c>
      <c r="AG128" s="1079"/>
      <c r="AH128" s="1079"/>
      <c r="AI128" s="1079"/>
      <c r="AJ128" s="1080"/>
      <c r="AK128" s="1081">
        <v>108273</v>
      </c>
      <c r="AL128" s="1079"/>
      <c r="AM128" s="1079"/>
      <c r="AN128" s="1079"/>
      <c r="AO128" s="1080"/>
      <c r="AP128" s="1082"/>
      <c r="AQ128" s="1083"/>
      <c r="AR128" s="1083"/>
      <c r="AS128" s="1083"/>
      <c r="AT128" s="1084"/>
      <c r="AU128" s="223"/>
      <c r="AV128" s="223"/>
      <c r="AW128" s="223"/>
      <c r="AX128" s="929" t="s">
        <v>485</v>
      </c>
      <c r="AY128" s="930"/>
      <c r="AZ128" s="930"/>
      <c r="BA128" s="930"/>
      <c r="BB128" s="930"/>
      <c r="BC128" s="930"/>
      <c r="BD128" s="930"/>
      <c r="BE128" s="931"/>
      <c r="BF128" s="1085" t="s">
        <v>411</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486</v>
      </c>
      <c r="CQ128" s="759"/>
      <c r="CR128" s="759"/>
      <c r="CS128" s="759"/>
      <c r="CT128" s="759"/>
      <c r="CU128" s="759"/>
      <c r="CV128" s="759"/>
      <c r="CW128" s="759"/>
      <c r="CX128" s="759"/>
      <c r="CY128" s="759"/>
      <c r="CZ128" s="759"/>
      <c r="DA128" s="759"/>
      <c r="DB128" s="759"/>
      <c r="DC128" s="759"/>
      <c r="DD128" s="759"/>
      <c r="DE128" s="759"/>
      <c r="DF128" s="1069"/>
      <c r="DG128" s="1070" t="s">
        <v>175</v>
      </c>
      <c r="DH128" s="1071"/>
      <c r="DI128" s="1071"/>
      <c r="DJ128" s="1071"/>
      <c r="DK128" s="1071"/>
      <c r="DL128" s="1071" t="s">
        <v>175</v>
      </c>
      <c r="DM128" s="1071"/>
      <c r="DN128" s="1071"/>
      <c r="DO128" s="1071"/>
      <c r="DP128" s="1071"/>
      <c r="DQ128" s="1071" t="s">
        <v>175</v>
      </c>
      <c r="DR128" s="1071"/>
      <c r="DS128" s="1071"/>
      <c r="DT128" s="1071"/>
      <c r="DU128" s="1071"/>
      <c r="DV128" s="1072" t="s">
        <v>175</v>
      </c>
      <c r="DW128" s="1072"/>
      <c r="DX128" s="1072"/>
      <c r="DY128" s="1072"/>
      <c r="DZ128" s="1073"/>
    </row>
    <row r="129" spans="1:131" s="221"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487</v>
      </c>
      <c r="X129" s="1104"/>
      <c r="Y129" s="1104"/>
      <c r="Z129" s="1105"/>
      <c r="AA129" s="991">
        <v>4198609</v>
      </c>
      <c r="AB129" s="992"/>
      <c r="AC129" s="992"/>
      <c r="AD129" s="992"/>
      <c r="AE129" s="993"/>
      <c r="AF129" s="994">
        <v>4252323</v>
      </c>
      <c r="AG129" s="992"/>
      <c r="AH129" s="992"/>
      <c r="AI129" s="992"/>
      <c r="AJ129" s="993"/>
      <c r="AK129" s="994">
        <v>4611120</v>
      </c>
      <c r="AL129" s="992"/>
      <c r="AM129" s="992"/>
      <c r="AN129" s="992"/>
      <c r="AO129" s="993"/>
      <c r="AP129" s="1106"/>
      <c r="AQ129" s="1107"/>
      <c r="AR129" s="1107"/>
      <c r="AS129" s="1107"/>
      <c r="AT129" s="1108"/>
      <c r="AU129" s="224"/>
      <c r="AV129" s="224"/>
      <c r="AW129" s="224"/>
      <c r="AX129" s="1098" t="s">
        <v>488</v>
      </c>
      <c r="AY129" s="956"/>
      <c r="AZ129" s="956"/>
      <c r="BA129" s="956"/>
      <c r="BB129" s="956"/>
      <c r="BC129" s="956"/>
      <c r="BD129" s="956"/>
      <c r="BE129" s="957"/>
      <c r="BF129" s="1099" t="s">
        <v>175</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489</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490</v>
      </c>
      <c r="X130" s="1104"/>
      <c r="Y130" s="1104"/>
      <c r="Z130" s="1105"/>
      <c r="AA130" s="991">
        <v>656157</v>
      </c>
      <c r="AB130" s="992"/>
      <c r="AC130" s="992"/>
      <c r="AD130" s="992"/>
      <c r="AE130" s="993"/>
      <c r="AF130" s="994">
        <v>653515</v>
      </c>
      <c r="AG130" s="992"/>
      <c r="AH130" s="992"/>
      <c r="AI130" s="992"/>
      <c r="AJ130" s="993"/>
      <c r="AK130" s="994">
        <v>670339</v>
      </c>
      <c r="AL130" s="992"/>
      <c r="AM130" s="992"/>
      <c r="AN130" s="992"/>
      <c r="AO130" s="993"/>
      <c r="AP130" s="1106"/>
      <c r="AQ130" s="1107"/>
      <c r="AR130" s="1107"/>
      <c r="AS130" s="1107"/>
      <c r="AT130" s="1108"/>
      <c r="AU130" s="224"/>
      <c r="AV130" s="224"/>
      <c r="AW130" s="224"/>
      <c r="AX130" s="1098" t="s">
        <v>491</v>
      </c>
      <c r="AY130" s="956"/>
      <c r="AZ130" s="956"/>
      <c r="BA130" s="956"/>
      <c r="BB130" s="956"/>
      <c r="BC130" s="956"/>
      <c r="BD130" s="956"/>
      <c r="BE130" s="957"/>
      <c r="BF130" s="1134">
        <v>10.6</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492</v>
      </c>
      <c r="X131" s="1141"/>
      <c r="Y131" s="1141"/>
      <c r="Z131" s="1142"/>
      <c r="AA131" s="1037">
        <v>3542452</v>
      </c>
      <c r="AB131" s="1019"/>
      <c r="AC131" s="1019"/>
      <c r="AD131" s="1019"/>
      <c r="AE131" s="1020"/>
      <c r="AF131" s="1018">
        <v>3598808</v>
      </c>
      <c r="AG131" s="1019"/>
      <c r="AH131" s="1019"/>
      <c r="AI131" s="1019"/>
      <c r="AJ131" s="1020"/>
      <c r="AK131" s="1018">
        <v>3940781</v>
      </c>
      <c r="AL131" s="1019"/>
      <c r="AM131" s="1019"/>
      <c r="AN131" s="1019"/>
      <c r="AO131" s="1020"/>
      <c r="AP131" s="1143"/>
      <c r="AQ131" s="1144"/>
      <c r="AR131" s="1144"/>
      <c r="AS131" s="1144"/>
      <c r="AT131" s="1145"/>
      <c r="AU131" s="224"/>
      <c r="AV131" s="224"/>
      <c r="AW131" s="224"/>
      <c r="AX131" s="1116" t="s">
        <v>493</v>
      </c>
      <c r="AY131" s="759"/>
      <c r="AZ131" s="759"/>
      <c r="BA131" s="759"/>
      <c r="BB131" s="759"/>
      <c r="BC131" s="759"/>
      <c r="BD131" s="759"/>
      <c r="BE131" s="1069"/>
      <c r="BF131" s="1117">
        <v>30.9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494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495</v>
      </c>
      <c r="W132" s="1127"/>
      <c r="X132" s="1127"/>
      <c r="Y132" s="1127"/>
      <c r="Z132" s="1128"/>
      <c r="AA132" s="1129">
        <v>11.44958351</v>
      </c>
      <c r="AB132" s="1130"/>
      <c r="AC132" s="1130"/>
      <c r="AD132" s="1130"/>
      <c r="AE132" s="1131"/>
      <c r="AF132" s="1132">
        <v>10.30627363</v>
      </c>
      <c r="AG132" s="1130"/>
      <c r="AH132" s="1130"/>
      <c r="AI132" s="1130"/>
      <c r="AJ132" s="1131"/>
      <c r="AK132" s="1132">
        <v>10.231702800000001</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496</v>
      </c>
      <c r="W133" s="1110"/>
      <c r="X133" s="1110"/>
      <c r="Y133" s="1110"/>
      <c r="Z133" s="1111"/>
      <c r="AA133" s="1112">
        <v>10.199999999999999</v>
      </c>
      <c r="AB133" s="1113"/>
      <c r="AC133" s="1113"/>
      <c r="AD133" s="1113"/>
      <c r="AE133" s="1114"/>
      <c r="AF133" s="1112">
        <v>10.9</v>
      </c>
      <c r="AG133" s="1113"/>
      <c r="AH133" s="1113"/>
      <c r="AI133" s="1113"/>
      <c r="AJ133" s="1114"/>
      <c r="AK133" s="1112">
        <v>10.6</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jJfKbcsevBcehfg0C2BFORiE50EuqwPuImF7jygilhM1PWiDycloITdQbrhMPp9cmluWj4aqNwwDEU1upLUKA==" saltValue="dQcWgCXQoLpSTfHc9SoM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ZMlK5583mgSq4pSv/46T/KxFkbB3yHRCXKY6sXTzyVWNKBgOXHLmuCtroXfWz/viRDdxFCmNDdNQTIyzO3faSQ==" saltValue="KWWktbUlJ9fav4qSXImw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6BVPAq5/8AqkKzS4MMXs9w0LRSqGlpgaxTdBiEJd/MqZ0BPFuLJFY9T5MF2GHVf53IRGSCQxlDZpS8ewn4Lzg==" saltValue="60kV+ojE8Q0yylAh634z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500</v>
      </c>
      <c r="AP7" s="263"/>
      <c r="AQ7" s="264" t="s">
        <v>501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502</v>
      </c>
      <c r="AQ8" s="270" t="s">
        <v>503</v>
      </c>
      <c r="AR8" s="271" t="s">
        <v>504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505</v>
      </c>
      <c r="AL9" s="1150"/>
      <c r="AM9" s="1150"/>
      <c r="AN9" s="1151"/>
      <c r="AO9" s="272">
        <v>1463357</v>
      </c>
      <c r="AP9" s="272">
        <v>177700</v>
      </c>
      <c r="AQ9" s="273">
        <v>138005</v>
      </c>
      <c r="AR9" s="274">
        <v>28.8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506</v>
      </c>
      <c r="AL10" s="1150"/>
      <c r="AM10" s="1150"/>
      <c r="AN10" s="1151"/>
      <c r="AO10" s="275">
        <v>244021</v>
      </c>
      <c r="AP10" s="275">
        <v>29632</v>
      </c>
      <c r="AQ10" s="276">
        <v>18944</v>
      </c>
      <c r="AR10" s="277">
        <v>56.4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507</v>
      </c>
      <c r="AL11" s="1150"/>
      <c r="AM11" s="1150"/>
      <c r="AN11" s="1151"/>
      <c r="AO11" s="275" t="s">
        <v>508</v>
      </c>
      <c r="AP11" s="275" t="s">
        <v>508</v>
      </c>
      <c r="AQ11" s="276">
        <v>1141</v>
      </c>
      <c r="AR11" s="277" t="s">
        <v>508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509</v>
      </c>
      <c r="AL12" s="1150"/>
      <c r="AM12" s="1150"/>
      <c r="AN12" s="1151"/>
      <c r="AO12" s="275" t="s">
        <v>508</v>
      </c>
      <c r="AP12" s="275" t="s">
        <v>508</v>
      </c>
      <c r="AQ12" s="276" t="s">
        <v>508</v>
      </c>
      <c r="AR12" s="277" t="s">
        <v>508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510</v>
      </c>
      <c r="AL13" s="1150"/>
      <c r="AM13" s="1150"/>
      <c r="AN13" s="1151"/>
      <c r="AO13" s="275">
        <v>48662</v>
      </c>
      <c r="AP13" s="275">
        <v>5909</v>
      </c>
      <c r="AQ13" s="276">
        <v>5446</v>
      </c>
      <c r="AR13" s="277">
        <v>8.5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511</v>
      </c>
      <c r="AL14" s="1150"/>
      <c r="AM14" s="1150"/>
      <c r="AN14" s="1151"/>
      <c r="AO14" s="275" t="s">
        <v>508</v>
      </c>
      <c r="AP14" s="275" t="s">
        <v>508</v>
      </c>
      <c r="AQ14" s="276">
        <v>2970</v>
      </c>
      <c r="AR14" s="277" t="s">
        <v>508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512</v>
      </c>
      <c r="AL15" s="1153"/>
      <c r="AM15" s="1153"/>
      <c r="AN15" s="1154"/>
      <c r="AO15" s="275">
        <v>-92384</v>
      </c>
      <c r="AP15" s="275">
        <v>-11218</v>
      </c>
      <c r="AQ15" s="276">
        <v>-11906</v>
      </c>
      <c r="AR15" s="277">
        <v>-5.8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187</v>
      </c>
      <c r="AL16" s="1153"/>
      <c r="AM16" s="1153"/>
      <c r="AN16" s="1154"/>
      <c r="AO16" s="275">
        <v>1663656</v>
      </c>
      <c r="AP16" s="275">
        <v>202023</v>
      </c>
      <c r="AQ16" s="276">
        <v>154600</v>
      </c>
      <c r="AR16" s="277">
        <v>30.7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517</v>
      </c>
      <c r="AL21" s="1156"/>
      <c r="AM21" s="1156"/>
      <c r="AN21" s="1157"/>
      <c r="AO21" s="288">
        <v>15.79</v>
      </c>
      <c r="AP21" s="289">
        <v>13.81</v>
      </c>
      <c r="AQ21" s="290">
        <v>1.98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518</v>
      </c>
      <c r="AL22" s="1156"/>
      <c r="AM22" s="1156"/>
      <c r="AN22" s="1157"/>
      <c r="AO22" s="293">
        <v>97.9</v>
      </c>
      <c r="AP22" s="294">
        <v>95.5</v>
      </c>
      <c r="AQ22" s="295">
        <v>2.4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519</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500</v>
      </c>
      <c r="AP30" s="263"/>
      <c r="AQ30" s="264" t="s">
        <v>501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502</v>
      </c>
      <c r="AQ31" s="270" t="s">
        <v>503</v>
      </c>
      <c r="AR31" s="271" t="s">
        <v>504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522</v>
      </c>
      <c r="AL32" s="1164"/>
      <c r="AM32" s="1164"/>
      <c r="AN32" s="1165"/>
      <c r="AO32" s="303">
        <v>903704</v>
      </c>
      <c r="AP32" s="303">
        <v>109739</v>
      </c>
      <c r="AQ32" s="304">
        <v>81359</v>
      </c>
      <c r="AR32" s="305">
        <v>34.9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523</v>
      </c>
      <c r="AL33" s="1164"/>
      <c r="AM33" s="1164"/>
      <c r="AN33" s="1165"/>
      <c r="AO33" s="303" t="s">
        <v>508</v>
      </c>
      <c r="AP33" s="303" t="s">
        <v>508</v>
      </c>
      <c r="AQ33" s="304" t="s">
        <v>508</v>
      </c>
      <c r="AR33" s="305" t="s">
        <v>508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524</v>
      </c>
      <c r="AL34" s="1164"/>
      <c r="AM34" s="1164"/>
      <c r="AN34" s="1165"/>
      <c r="AO34" s="303" t="s">
        <v>508</v>
      </c>
      <c r="AP34" s="303" t="s">
        <v>508</v>
      </c>
      <c r="AQ34" s="304" t="s">
        <v>508</v>
      </c>
      <c r="AR34" s="305" t="s">
        <v>508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525</v>
      </c>
      <c r="AL35" s="1164"/>
      <c r="AM35" s="1164"/>
      <c r="AN35" s="1165"/>
      <c r="AO35" s="303">
        <v>273432</v>
      </c>
      <c r="AP35" s="303">
        <v>33204</v>
      </c>
      <c r="AQ35" s="304">
        <v>18647</v>
      </c>
      <c r="AR35" s="305">
        <v>78.099999999999994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526</v>
      </c>
      <c r="AL36" s="1164"/>
      <c r="AM36" s="1164"/>
      <c r="AN36" s="1165"/>
      <c r="AO36" s="303">
        <v>4062</v>
      </c>
      <c r="AP36" s="303">
        <v>493</v>
      </c>
      <c r="AQ36" s="304">
        <v>4480</v>
      </c>
      <c r="AR36" s="305">
        <v>-89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527</v>
      </c>
      <c r="AL37" s="1164"/>
      <c r="AM37" s="1164"/>
      <c r="AN37" s="1165"/>
      <c r="AO37" s="303">
        <v>596</v>
      </c>
      <c r="AP37" s="303">
        <v>72</v>
      </c>
      <c r="AQ37" s="304">
        <v>815</v>
      </c>
      <c r="AR37" s="305">
        <v>-91.2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528</v>
      </c>
      <c r="AL38" s="1167"/>
      <c r="AM38" s="1167"/>
      <c r="AN38" s="1168"/>
      <c r="AO38" s="306">
        <v>27</v>
      </c>
      <c r="AP38" s="306">
        <v>3</v>
      </c>
      <c r="AQ38" s="307">
        <v>14</v>
      </c>
      <c r="AR38" s="295">
        <v>-78.599999999999994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529</v>
      </c>
      <c r="AL39" s="1167"/>
      <c r="AM39" s="1167"/>
      <c r="AN39" s="1168"/>
      <c r="AO39" s="303">
        <v>-108273</v>
      </c>
      <c r="AP39" s="303">
        <v>-13148</v>
      </c>
      <c r="AQ39" s="304">
        <v>-4008</v>
      </c>
      <c r="AR39" s="305">
        <v>228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530</v>
      </c>
      <c r="AL40" s="1164"/>
      <c r="AM40" s="1164"/>
      <c r="AN40" s="1165"/>
      <c r="AO40" s="303">
        <v>-670339</v>
      </c>
      <c r="AP40" s="303">
        <v>-81401</v>
      </c>
      <c r="AQ40" s="304">
        <v>-68941</v>
      </c>
      <c r="AR40" s="305">
        <v>18.100000000000001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297</v>
      </c>
      <c r="AL41" s="1170"/>
      <c r="AM41" s="1170"/>
      <c r="AN41" s="1171"/>
      <c r="AO41" s="303">
        <v>403209</v>
      </c>
      <c r="AP41" s="303">
        <v>48963</v>
      </c>
      <c r="AQ41" s="304">
        <v>32367</v>
      </c>
      <c r="AR41" s="305">
        <v>51.3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500</v>
      </c>
      <c r="AN49" s="1160" t="s">
        <v>534</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535</v>
      </c>
      <c r="AO50" s="320" t="s">
        <v>536</v>
      </c>
      <c r="AP50" s="321" t="s">
        <v>537</v>
      </c>
      <c r="AQ50" s="322" t="s">
        <v>538</v>
      </c>
      <c r="AR50" s="323" t="s">
        <v>539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730550</v>
      </c>
      <c r="AN51" s="325">
        <v>80831</v>
      </c>
      <c r="AO51" s="326">
        <v>-33</v>
      </c>
      <c r="AP51" s="327">
        <v>116162</v>
      </c>
      <c r="AQ51" s="328">
        <v>-3.1</v>
      </c>
      <c r="AR51" s="329">
        <v>-29.9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491210</v>
      </c>
      <c r="AN52" s="333">
        <v>54349</v>
      </c>
      <c r="AO52" s="334">
        <v>-39</v>
      </c>
      <c r="AP52" s="335">
        <v>61562</v>
      </c>
      <c r="AQ52" s="336">
        <v>-7.4</v>
      </c>
      <c r="AR52" s="337">
        <v>-31.6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649158</v>
      </c>
      <c r="AN53" s="325">
        <v>73426</v>
      </c>
      <c r="AO53" s="326">
        <v>-9.1999999999999993</v>
      </c>
      <c r="AP53" s="327">
        <v>121449</v>
      </c>
      <c r="AQ53" s="328">
        <v>4.5999999999999996</v>
      </c>
      <c r="AR53" s="329">
        <v>-13.8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530062</v>
      </c>
      <c r="AN54" s="333">
        <v>59955</v>
      </c>
      <c r="AO54" s="334">
        <v>10.3</v>
      </c>
      <c r="AP54" s="335">
        <v>62922</v>
      </c>
      <c r="AQ54" s="336">
        <v>2.2000000000000002</v>
      </c>
      <c r="AR54" s="337">
        <v>8.1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799582</v>
      </c>
      <c r="AN55" s="325">
        <v>92022</v>
      </c>
      <c r="AO55" s="326">
        <v>25.3</v>
      </c>
      <c r="AP55" s="327">
        <v>145139</v>
      </c>
      <c r="AQ55" s="328">
        <v>19.5</v>
      </c>
      <c r="AR55" s="329">
        <v>5.8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733829</v>
      </c>
      <c r="AN56" s="333">
        <v>84455</v>
      </c>
      <c r="AO56" s="334">
        <v>40.9</v>
      </c>
      <c r="AP56" s="335">
        <v>83762</v>
      </c>
      <c r="AQ56" s="336">
        <v>33.1</v>
      </c>
      <c r="AR56" s="337">
        <v>7.8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1253496</v>
      </c>
      <c r="AN57" s="325">
        <v>147574</v>
      </c>
      <c r="AO57" s="326">
        <v>60.4</v>
      </c>
      <c r="AP57" s="327">
        <v>125391</v>
      </c>
      <c r="AQ57" s="328">
        <v>-13.6</v>
      </c>
      <c r="AR57" s="329">
        <v>74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441752</v>
      </c>
      <c r="AN58" s="333">
        <v>52008</v>
      </c>
      <c r="AO58" s="334">
        <v>-38.4</v>
      </c>
      <c r="AP58" s="335">
        <v>68516</v>
      </c>
      <c r="AQ58" s="336">
        <v>-18.2</v>
      </c>
      <c r="AR58" s="337">
        <v>-20.2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1003375</v>
      </c>
      <c r="AN59" s="325">
        <v>121843</v>
      </c>
      <c r="AO59" s="326">
        <v>-17.399999999999999</v>
      </c>
      <c r="AP59" s="327">
        <v>138402</v>
      </c>
      <c r="AQ59" s="328">
        <v>10.4</v>
      </c>
      <c r="AR59" s="329">
        <v>-27.8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869313</v>
      </c>
      <c r="AN60" s="333">
        <v>105563</v>
      </c>
      <c r="AO60" s="334">
        <v>103</v>
      </c>
      <c r="AP60" s="335">
        <v>70652</v>
      </c>
      <c r="AQ60" s="336">
        <v>3.1</v>
      </c>
      <c r="AR60" s="337">
        <v>99.9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887232</v>
      </c>
      <c r="AN61" s="340">
        <v>103139</v>
      </c>
      <c r="AO61" s="341">
        <v>5.2</v>
      </c>
      <c r="AP61" s="342">
        <v>129309</v>
      </c>
      <c r="AQ61" s="343">
        <v>3.6</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613233</v>
      </c>
      <c r="AN62" s="333">
        <v>71266</v>
      </c>
      <c r="AO62" s="334">
        <v>15.4</v>
      </c>
      <c r="AP62" s="335">
        <v>69483</v>
      </c>
      <c r="AQ62" s="336">
        <v>2.6</v>
      </c>
      <c r="AR62" s="337">
        <v>12.8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Yk2pY3vjYujgr6iVEkauQgRBri6y61lgVoiK+GByFyK457jHKe07jxwMz4jy7NrG/EXqEzsH0H7dOsd/tJT0mw==" saltValue="9nJhCjdGvI2KtKbB0Q3p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548</v>
      </c>
    </row>
    <row r="121" spans="125:125" ht="13.5" hidden="1" customHeight="1" x14ac:dyDescent="0.15">
      <c r="DU121" s="250"/>
    </row>
  </sheetData>
  <sheetProtection algorithmName="SHA-512" hashValue="B4f0S+XXd+vpiHj2N6ajB0xTd36OpMeBr1dCRnTc7zt+/CnJmAoE2V+3wbBtdx3MXhbgpi/ePOLcW8NcRw4xiw==" saltValue="OHZBNq3Vjbu9fUjOldFd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549</v>
      </c>
    </row>
  </sheetData>
  <sheetProtection algorithmName="SHA-512" hashValue="43RumW6YRXXl2ieLuck24SB6PXT3m9GALKv/vmAV3nBzvcM04UCdAvmP84TXyu73GkvHAx5ddceVrTCqhXMAVQ==" saltValue="kOFR06kKJ+P4dJSu8Lcs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2" t="s">
        <v>3</v>
      </c>
      <c r="D47" s="1172"/>
      <c r="E47" s="1173"/>
      <c r="F47" s="11">
        <v>32.24</v>
      </c>
      <c r="G47" s="12">
        <v>32.159999999999997</v>
      </c>
      <c r="H47" s="12">
        <v>31.22</v>
      </c>
      <c r="I47" s="12">
        <v>29.51</v>
      </c>
      <c r="J47" s="13">
        <v>27.22</v>
      </c>
    </row>
    <row r="48" spans="2:10" ht="57.75" customHeight="1" x14ac:dyDescent="0.15">
      <c r="B48" s="14"/>
      <c r="C48" s="1174" t="s">
        <v>4</v>
      </c>
      <c r="D48" s="1174"/>
      <c r="E48" s="1175"/>
      <c r="F48" s="15">
        <v>3.92</v>
      </c>
      <c r="G48" s="16">
        <v>1.86</v>
      </c>
      <c r="H48" s="16">
        <v>2.5499999999999998</v>
      </c>
      <c r="I48" s="16">
        <v>1.98</v>
      </c>
      <c r="J48" s="17">
        <v>4.29</v>
      </c>
    </row>
    <row r="49" spans="2:10" ht="57.75" customHeight="1" thickBot="1" x14ac:dyDescent="0.2">
      <c r="B49" s="18"/>
      <c r="C49" s="1176" t="s">
        <v>5</v>
      </c>
      <c r="D49" s="1176"/>
      <c r="E49" s="1177"/>
      <c r="F49" s="19">
        <v>1.54</v>
      </c>
      <c r="G49" s="20" t="s">
        <v>555</v>
      </c>
      <c r="H49" s="20" t="s">
        <v>556</v>
      </c>
      <c r="I49" s="20" t="s">
        <v>557</v>
      </c>
      <c r="J49" s="21">
        <v>2.46</v>
      </c>
    </row>
    <row r="50" spans="2:10" x14ac:dyDescent="0.15"/>
  </sheetData>
  <sheetProtection algorithmName="SHA-512" hashValue="+orxmX8brynXgcSOIHdMq1pv3TqQCgqitJd3oUA+9XgNCUoY3ib59QvI3fs/+Mq70R876+hCvhqjI9bczGwX5Q==" saltValue="js8rtkJ+HHSbD8xQlUQx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4" t="s">
        <v>558</v>
      </c>
      <c r="D34" s="1184"/>
      <c r="E34" s="1185"/>
      <c r="F34" s="32">
        <v>6.48</v>
      </c>
      <c r="G34" s="33">
        <v>7.48</v>
      </c>
      <c r="H34" s="33">
        <v>8.1300000000000008</v>
      </c>
      <c r="I34" s="33">
        <v>8.41</v>
      </c>
      <c r="J34" s="34">
        <v>7.98</v>
      </c>
      <c r="K34" s="22"/>
      <c r="L34" s="22"/>
      <c r="M34" s="22"/>
      <c r="N34" s="22"/>
      <c r="O34" s="22"/>
      <c r="P34" s="22"/>
    </row>
    <row r="35" spans="1:16" ht="39" customHeight="1" x14ac:dyDescent="0.15">
      <c r="A35" s="22"/>
      <c r="B35" s="35"/>
      <c r="C35" s="1178" t="s">
        <v>559</v>
      </c>
      <c r="D35" s="1179"/>
      <c r="E35" s="1180"/>
      <c r="F35" s="36">
        <v>3.91</v>
      </c>
      <c r="G35" s="37">
        <v>1.85</v>
      </c>
      <c r="H35" s="37">
        <v>2.5499999999999998</v>
      </c>
      <c r="I35" s="37">
        <v>1.97</v>
      </c>
      <c r="J35" s="38">
        <v>4.28</v>
      </c>
      <c r="K35" s="22"/>
      <c r="L35" s="22"/>
      <c r="M35" s="22"/>
      <c r="N35" s="22"/>
      <c r="O35" s="22"/>
      <c r="P35" s="22"/>
    </row>
    <row r="36" spans="1:16" ht="39" customHeight="1" x14ac:dyDescent="0.15">
      <c r="A36" s="22"/>
      <c r="B36" s="35"/>
      <c r="C36" s="1178" t="s">
        <v>560</v>
      </c>
      <c r="D36" s="1179"/>
      <c r="E36" s="1180"/>
      <c r="F36" s="36">
        <v>0.33</v>
      </c>
      <c r="G36" s="37">
        <v>0.47</v>
      </c>
      <c r="H36" s="37">
        <v>0.09</v>
      </c>
      <c r="I36" s="37">
        <v>0.74</v>
      </c>
      <c r="J36" s="38">
        <v>1.22</v>
      </c>
      <c r="K36" s="22"/>
      <c r="L36" s="22"/>
      <c r="M36" s="22"/>
      <c r="N36" s="22"/>
      <c r="O36" s="22"/>
      <c r="P36" s="22"/>
    </row>
    <row r="37" spans="1:16" ht="39" customHeight="1" x14ac:dyDescent="0.15">
      <c r="A37" s="22"/>
      <c r="B37" s="35"/>
      <c r="C37" s="1178" t="s">
        <v>561</v>
      </c>
      <c r="D37" s="1179"/>
      <c r="E37" s="1180"/>
      <c r="F37" s="36">
        <v>0.15</v>
      </c>
      <c r="G37" s="37">
        <v>0.14000000000000001</v>
      </c>
      <c r="H37" s="37">
        <v>0.14000000000000001</v>
      </c>
      <c r="I37" s="37">
        <v>0.15</v>
      </c>
      <c r="J37" s="38">
        <v>0.13</v>
      </c>
      <c r="K37" s="22"/>
      <c r="L37" s="22"/>
      <c r="M37" s="22"/>
      <c r="N37" s="22"/>
      <c r="O37" s="22"/>
      <c r="P37" s="22"/>
    </row>
    <row r="38" spans="1:16" ht="39" customHeight="1" x14ac:dyDescent="0.15">
      <c r="A38" s="22"/>
      <c r="B38" s="35"/>
      <c r="C38" s="1178" t="s">
        <v>562</v>
      </c>
      <c r="D38" s="1179"/>
      <c r="E38" s="1180"/>
      <c r="F38" s="36">
        <v>0.04</v>
      </c>
      <c r="G38" s="37">
        <v>0.08</v>
      </c>
      <c r="H38" s="37">
        <v>0.05</v>
      </c>
      <c r="I38" s="37">
        <v>0.06</v>
      </c>
      <c r="J38" s="38">
        <v>0.11</v>
      </c>
      <c r="K38" s="22"/>
      <c r="L38" s="22"/>
      <c r="M38" s="22"/>
      <c r="N38" s="22"/>
      <c r="O38" s="22"/>
      <c r="P38" s="22"/>
    </row>
    <row r="39" spans="1:16" ht="39" customHeight="1" x14ac:dyDescent="0.15">
      <c r="A39" s="22"/>
      <c r="B39" s="35"/>
      <c r="C39" s="1178" t="s">
        <v>563</v>
      </c>
      <c r="D39" s="1179"/>
      <c r="E39" s="1180"/>
      <c r="F39" s="36">
        <v>0.09</v>
      </c>
      <c r="G39" s="37">
        <v>0.09</v>
      </c>
      <c r="H39" s="37">
        <v>0.36</v>
      </c>
      <c r="I39" s="37">
        <v>0.12</v>
      </c>
      <c r="J39" s="38">
        <v>0.06</v>
      </c>
      <c r="K39" s="22"/>
      <c r="L39" s="22"/>
      <c r="M39" s="22"/>
      <c r="N39" s="22"/>
      <c r="O39" s="22"/>
      <c r="P39" s="22"/>
    </row>
    <row r="40" spans="1:16" ht="39" customHeight="1" x14ac:dyDescent="0.15">
      <c r="A40" s="22"/>
      <c r="B40" s="35"/>
      <c r="C40" s="1178" t="s">
        <v>564</v>
      </c>
      <c r="D40" s="1179"/>
      <c r="E40" s="1180"/>
      <c r="F40" s="36">
        <v>0.65</v>
      </c>
      <c r="G40" s="37">
        <v>0.26</v>
      </c>
      <c r="H40" s="37">
        <v>0.56000000000000005</v>
      </c>
      <c r="I40" s="37">
        <v>0.02</v>
      </c>
      <c r="J40" s="38">
        <v>0.03</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565</v>
      </c>
      <c r="D42" s="1179"/>
      <c r="E42" s="1180"/>
      <c r="F42" s="36" t="s">
        <v>508</v>
      </c>
      <c r="G42" s="37" t="s">
        <v>508</v>
      </c>
      <c r="H42" s="37" t="s">
        <v>508</v>
      </c>
      <c r="I42" s="37" t="s">
        <v>508</v>
      </c>
      <c r="J42" s="38" t="s">
        <v>508</v>
      </c>
      <c r="K42" s="22"/>
      <c r="L42" s="22"/>
      <c r="M42" s="22"/>
      <c r="N42" s="22"/>
      <c r="O42" s="22"/>
      <c r="P42" s="22"/>
    </row>
    <row r="43" spans="1:16" ht="39" customHeight="1" thickBot="1" x14ac:dyDescent="0.2">
      <c r="A43" s="22"/>
      <c r="B43" s="40"/>
      <c r="C43" s="1181" t="s">
        <v>566</v>
      </c>
      <c r="D43" s="1182"/>
      <c r="E43" s="118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HARsemG9MRpjuOHkWSEC/O4ZtjAZJoYmf1V7fJf7XAFGWvjzR91MMILLvaUCD/uZ4BuP8frGPwG5QcOCw9ktQ==" saltValue="H8uprYojBALMSJhPpWX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980</v>
      </c>
      <c r="L45" s="60">
        <v>871</v>
      </c>
      <c r="M45" s="60">
        <v>867</v>
      </c>
      <c r="N45" s="60">
        <v>860</v>
      </c>
      <c r="O45" s="61">
        <v>904</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508</v>
      </c>
      <c r="L46" s="64" t="s">
        <v>508</v>
      </c>
      <c r="M46" s="64" t="s">
        <v>508</v>
      </c>
      <c r="N46" s="64" t="s">
        <v>508</v>
      </c>
      <c r="O46" s="65" t="s">
        <v>508</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508</v>
      </c>
      <c r="L47" s="64" t="s">
        <v>508</v>
      </c>
      <c r="M47" s="64" t="s">
        <v>508</v>
      </c>
      <c r="N47" s="64" t="s">
        <v>508</v>
      </c>
      <c r="O47" s="65" t="s">
        <v>508</v>
      </c>
      <c r="P47" s="48"/>
      <c r="Q47" s="48"/>
      <c r="R47" s="48"/>
      <c r="S47" s="48"/>
      <c r="T47" s="48"/>
      <c r="U47" s="48"/>
    </row>
    <row r="48" spans="1:21" ht="30.75" customHeight="1" x14ac:dyDescent="0.15">
      <c r="A48" s="48"/>
      <c r="B48" s="1188"/>
      <c r="C48" s="1189"/>
      <c r="D48" s="62"/>
      <c r="E48" s="1194" t="s">
        <v>15</v>
      </c>
      <c r="F48" s="1194"/>
      <c r="G48" s="1194"/>
      <c r="H48" s="1194"/>
      <c r="I48" s="1194"/>
      <c r="J48" s="1195"/>
      <c r="K48" s="63">
        <v>306</v>
      </c>
      <c r="L48" s="64">
        <v>324</v>
      </c>
      <c r="M48" s="64">
        <v>309</v>
      </c>
      <c r="N48" s="64">
        <v>288</v>
      </c>
      <c r="O48" s="65">
        <v>273</v>
      </c>
      <c r="P48" s="48"/>
      <c r="Q48" s="48"/>
      <c r="R48" s="48"/>
      <c r="S48" s="48"/>
      <c r="T48" s="48"/>
      <c r="U48" s="48"/>
    </row>
    <row r="49" spans="1:21" ht="30.75" customHeight="1" x14ac:dyDescent="0.15">
      <c r="A49" s="48"/>
      <c r="B49" s="1188"/>
      <c r="C49" s="1189"/>
      <c r="D49" s="62"/>
      <c r="E49" s="1194" t="s">
        <v>16</v>
      </c>
      <c r="F49" s="1194"/>
      <c r="G49" s="1194"/>
      <c r="H49" s="1194"/>
      <c r="I49" s="1194"/>
      <c r="J49" s="1195"/>
      <c r="K49" s="63">
        <v>41</v>
      </c>
      <c r="L49" s="64">
        <v>17</v>
      </c>
      <c r="M49" s="64">
        <v>13</v>
      </c>
      <c r="N49" s="64">
        <v>13</v>
      </c>
      <c r="O49" s="65">
        <v>4</v>
      </c>
      <c r="P49" s="48"/>
      <c r="Q49" s="48"/>
      <c r="R49" s="48"/>
      <c r="S49" s="48"/>
      <c r="T49" s="48"/>
      <c r="U49" s="48"/>
    </row>
    <row r="50" spans="1:21" ht="30.75" customHeight="1" x14ac:dyDescent="0.15">
      <c r="A50" s="48"/>
      <c r="B50" s="1188"/>
      <c r="C50" s="1189"/>
      <c r="D50" s="62"/>
      <c r="E50" s="1194" t="s">
        <v>17</v>
      </c>
      <c r="F50" s="1194"/>
      <c r="G50" s="1194"/>
      <c r="H50" s="1194"/>
      <c r="I50" s="1194"/>
      <c r="J50" s="1195"/>
      <c r="K50" s="63">
        <v>7</v>
      </c>
      <c r="L50" s="64">
        <v>1</v>
      </c>
      <c r="M50" s="64">
        <v>1</v>
      </c>
      <c r="N50" s="64">
        <v>1</v>
      </c>
      <c r="O50" s="65">
        <v>1</v>
      </c>
      <c r="P50" s="48"/>
      <c r="Q50" s="48"/>
      <c r="R50" s="48"/>
      <c r="S50" s="48"/>
      <c r="T50" s="48"/>
      <c r="U50" s="48"/>
    </row>
    <row r="51" spans="1:21" ht="30.75" customHeight="1" x14ac:dyDescent="0.15">
      <c r="A51" s="48"/>
      <c r="B51" s="1190"/>
      <c r="C51" s="1191"/>
      <c r="D51" s="66"/>
      <c r="E51" s="1194" t="s">
        <v>18</v>
      </c>
      <c r="F51" s="1194"/>
      <c r="G51" s="1194"/>
      <c r="H51" s="1194"/>
      <c r="I51" s="1194"/>
      <c r="J51" s="1195"/>
      <c r="K51" s="63">
        <v>0</v>
      </c>
      <c r="L51" s="64">
        <v>0</v>
      </c>
      <c r="M51" s="64">
        <v>0</v>
      </c>
      <c r="N51" s="64">
        <v>0</v>
      </c>
      <c r="O51" s="65">
        <v>0</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1039</v>
      </c>
      <c r="L52" s="64">
        <v>816</v>
      </c>
      <c r="M52" s="64">
        <v>785</v>
      </c>
      <c r="N52" s="64">
        <v>790</v>
      </c>
      <c r="O52" s="65">
        <v>778</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295</v>
      </c>
      <c r="L53" s="69">
        <v>397</v>
      </c>
      <c r="M53" s="69">
        <v>405</v>
      </c>
      <c r="N53" s="69">
        <v>372</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02" t="s">
        <v>25</v>
      </c>
      <c r="C57" s="1203"/>
      <c r="D57" s="1206" t="s">
        <v>26</v>
      </c>
      <c r="E57" s="1207"/>
      <c r="F57" s="1207"/>
      <c r="G57" s="1207"/>
      <c r="H57" s="1207"/>
      <c r="I57" s="1207"/>
      <c r="J57" s="1208"/>
      <c r="K57" s="83"/>
      <c r="L57" s="84"/>
      <c r="M57" s="84"/>
      <c r="N57" s="84"/>
      <c r="O57" s="85"/>
    </row>
    <row r="58" spans="1:21" ht="31.5" customHeight="1" thickBot="1" x14ac:dyDescent="0.2">
      <c r="B58" s="1204"/>
      <c r="C58" s="1205"/>
      <c r="D58" s="1209" t="s">
        <v>27</v>
      </c>
      <c r="E58" s="1210"/>
      <c r="F58" s="1210"/>
      <c r="G58" s="1210"/>
      <c r="H58" s="1210"/>
      <c r="I58" s="1210"/>
      <c r="J58" s="121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eEAB6vpQO+QIhlo4RRZ4K/3bT8eaqJ5REsE87N9zWRiCpy3UWluGV65GqEibySdgiCo+OkbMbYCnCI6sXT8yA==" saltValue="PfhXHe8lrRNFd/aog0y2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12" t="s">
        <v>30</v>
      </c>
      <c r="C41" s="1213"/>
      <c r="D41" s="102"/>
      <c r="E41" s="1218" t="s">
        <v>31</v>
      </c>
      <c r="F41" s="1218"/>
      <c r="G41" s="1218"/>
      <c r="H41" s="1219"/>
      <c r="I41" s="346">
        <v>8863</v>
      </c>
      <c r="J41" s="347">
        <v>8754</v>
      </c>
      <c r="K41" s="347">
        <v>8764</v>
      </c>
      <c r="L41" s="347">
        <v>8752</v>
      </c>
      <c r="M41" s="348">
        <v>8759</v>
      </c>
    </row>
    <row r="42" spans="2:13" ht="27.75" customHeight="1" x14ac:dyDescent="0.15">
      <c r="B42" s="1214"/>
      <c r="C42" s="1215"/>
      <c r="D42" s="103"/>
      <c r="E42" s="1220" t="s">
        <v>32</v>
      </c>
      <c r="F42" s="1220"/>
      <c r="G42" s="1220"/>
      <c r="H42" s="1221"/>
      <c r="I42" s="349" t="s">
        <v>508</v>
      </c>
      <c r="J42" s="350" t="s">
        <v>508</v>
      </c>
      <c r="K42" s="350" t="s">
        <v>508</v>
      </c>
      <c r="L42" s="350" t="s">
        <v>508</v>
      </c>
      <c r="M42" s="351" t="s">
        <v>508</v>
      </c>
    </row>
    <row r="43" spans="2:13" ht="27.75" customHeight="1" x14ac:dyDescent="0.15">
      <c r="B43" s="1214"/>
      <c r="C43" s="1215"/>
      <c r="D43" s="103"/>
      <c r="E43" s="1220" t="s">
        <v>33</v>
      </c>
      <c r="F43" s="1220"/>
      <c r="G43" s="1220"/>
      <c r="H43" s="1221"/>
      <c r="I43" s="349">
        <v>2710</v>
      </c>
      <c r="J43" s="350">
        <v>2551</v>
      </c>
      <c r="K43" s="350">
        <v>2280</v>
      </c>
      <c r="L43" s="350">
        <v>1973</v>
      </c>
      <c r="M43" s="351">
        <v>1855</v>
      </c>
    </row>
    <row r="44" spans="2:13" ht="27.75" customHeight="1" x14ac:dyDescent="0.15">
      <c r="B44" s="1214"/>
      <c r="C44" s="1215"/>
      <c r="D44" s="103"/>
      <c r="E44" s="1220" t="s">
        <v>34</v>
      </c>
      <c r="F44" s="1220"/>
      <c r="G44" s="1220"/>
      <c r="H44" s="1221"/>
      <c r="I44" s="349">
        <v>72</v>
      </c>
      <c r="J44" s="350">
        <v>50</v>
      </c>
      <c r="K44" s="350">
        <v>31</v>
      </c>
      <c r="L44" s="350">
        <v>12</v>
      </c>
      <c r="M44" s="351">
        <v>7</v>
      </c>
    </row>
    <row r="45" spans="2:13" ht="27.75" customHeight="1" x14ac:dyDescent="0.15">
      <c r="B45" s="1214"/>
      <c r="C45" s="1215"/>
      <c r="D45" s="103"/>
      <c r="E45" s="1220" t="s">
        <v>35</v>
      </c>
      <c r="F45" s="1220"/>
      <c r="G45" s="1220"/>
      <c r="H45" s="1221"/>
      <c r="I45" s="349">
        <v>874</v>
      </c>
      <c r="J45" s="350">
        <v>838</v>
      </c>
      <c r="K45" s="350">
        <v>790</v>
      </c>
      <c r="L45" s="350">
        <v>772</v>
      </c>
      <c r="M45" s="351">
        <v>773</v>
      </c>
    </row>
    <row r="46" spans="2:13" ht="27.75" customHeight="1" x14ac:dyDescent="0.15">
      <c r="B46" s="1214"/>
      <c r="C46" s="1215"/>
      <c r="D46" s="104"/>
      <c r="E46" s="1220" t="s">
        <v>36</v>
      </c>
      <c r="F46" s="1220"/>
      <c r="G46" s="1220"/>
      <c r="H46" s="1221"/>
      <c r="I46" s="349" t="s">
        <v>508</v>
      </c>
      <c r="J46" s="350" t="s">
        <v>508</v>
      </c>
      <c r="K46" s="350" t="s">
        <v>508</v>
      </c>
      <c r="L46" s="350" t="s">
        <v>508</v>
      </c>
      <c r="M46" s="351" t="s">
        <v>508</v>
      </c>
    </row>
    <row r="47" spans="2:13" ht="27.75" customHeight="1" x14ac:dyDescent="0.15">
      <c r="B47" s="1214"/>
      <c r="C47" s="1215"/>
      <c r="D47" s="105"/>
      <c r="E47" s="1222" t="s">
        <v>37</v>
      </c>
      <c r="F47" s="1223"/>
      <c r="G47" s="1223"/>
      <c r="H47" s="1224"/>
      <c r="I47" s="349" t="s">
        <v>508</v>
      </c>
      <c r="J47" s="350" t="s">
        <v>508</v>
      </c>
      <c r="K47" s="350" t="s">
        <v>508</v>
      </c>
      <c r="L47" s="350" t="s">
        <v>508</v>
      </c>
      <c r="M47" s="351" t="s">
        <v>508</v>
      </c>
    </row>
    <row r="48" spans="2:13" ht="27.75" customHeight="1" x14ac:dyDescent="0.15">
      <c r="B48" s="1214"/>
      <c r="C48" s="1215"/>
      <c r="D48" s="103"/>
      <c r="E48" s="1220" t="s">
        <v>38</v>
      </c>
      <c r="F48" s="1220"/>
      <c r="G48" s="1220"/>
      <c r="H48" s="1221"/>
      <c r="I48" s="349" t="s">
        <v>508</v>
      </c>
      <c r="J48" s="350" t="s">
        <v>508</v>
      </c>
      <c r="K48" s="350" t="s">
        <v>508</v>
      </c>
      <c r="L48" s="350" t="s">
        <v>508</v>
      </c>
      <c r="M48" s="351" t="s">
        <v>508</v>
      </c>
    </row>
    <row r="49" spans="2:13" ht="27.75" customHeight="1" x14ac:dyDescent="0.15">
      <c r="B49" s="1216"/>
      <c r="C49" s="1217"/>
      <c r="D49" s="103"/>
      <c r="E49" s="1220" t="s">
        <v>39</v>
      </c>
      <c r="F49" s="1220"/>
      <c r="G49" s="1220"/>
      <c r="H49" s="1221"/>
      <c r="I49" s="349" t="s">
        <v>508</v>
      </c>
      <c r="J49" s="350" t="s">
        <v>508</v>
      </c>
      <c r="K49" s="350" t="s">
        <v>508</v>
      </c>
      <c r="L49" s="350" t="s">
        <v>508</v>
      </c>
      <c r="M49" s="351" t="s">
        <v>508</v>
      </c>
    </row>
    <row r="50" spans="2:13" ht="27.75" customHeight="1" x14ac:dyDescent="0.15">
      <c r="B50" s="1225" t="s">
        <v>40</v>
      </c>
      <c r="C50" s="1226"/>
      <c r="D50" s="106"/>
      <c r="E50" s="1220" t="s">
        <v>41</v>
      </c>
      <c r="F50" s="1220"/>
      <c r="G50" s="1220"/>
      <c r="H50" s="1221"/>
      <c r="I50" s="349">
        <v>2355</v>
      </c>
      <c r="J50" s="350">
        <v>2292</v>
      </c>
      <c r="K50" s="350">
        <v>2228</v>
      </c>
      <c r="L50" s="350">
        <v>2159</v>
      </c>
      <c r="M50" s="351">
        <v>2298</v>
      </c>
    </row>
    <row r="51" spans="2:13" ht="27.75" customHeight="1" x14ac:dyDescent="0.15">
      <c r="B51" s="1214"/>
      <c r="C51" s="1215"/>
      <c r="D51" s="103"/>
      <c r="E51" s="1220" t="s">
        <v>42</v>
      </c>
      <c r="F51" s="1220"/>
      <c r="G51" s="1220"/>
      <c r="H51" s="1221"/>
      <c r="I51" s="349">
        <v>1115</v>
      </c>
      <c r="J51" s="350">
        <v>974</v>
      </c>
      <c r="K51" s="350">
        <v>905</v>
      </c>
      <c r="L51" s="350">
        <v>830</v>
      </c>
      <c r="M51" s="351">
        <v>719</v>
      </c>
    </row>
    <row r="52" spans="2:13" ht="27.75" customHeight="1" x14ac:dyDescent="0.15">
      <c r="B52" s="1216"/>
      <c r="C52" s="1217"/>
      <c r="D52" s="103"/>
      <c r="E52" s="1220" t="s">
        <v>43</v>
      </c>
      <c r="F52" s="1220"/>
      <c r="G52" s="1220"/>
      <c r="H52" s="1221"/>
      <c r="I52" s="349">
        <v>6863</v>
      </c>
      <c r="J52" s="350">
        <v>6845</v>
      </c>
      <c r="K52" s="350">
        <v>6970</v>
      </c>
      <c r="L52" s="350">
        <v>7005</v>
      </c>
      <c r="M52" s="351">
        <v>7157</v>
      </c>
    </row>
    <row r="53" spans="2:13" ht="27.75" customHeight="1" thickBot="1" x14ac:dyDescent="0.2">
      <c r="B53" s="1227" t="s">
        <v>44</v>
      </c>
      <c r="C53" s="1228"/>
      <c r="D53" s="107"/>
      <c r="E53" s="1229" t="s">
        <v>45</v>
      </c>
      <c r="F53" s="1229"/>
      <c r="G53" s="1229"/>
      <c r="H53" s="1230"/>
      <c r="I53" s="352">
        <v>2187</v>
      </c>
      <c r="J53" s="353">
        <v>2082</v>
      </c>
      <c r="K53" s="353">
        <v>1761</v>
      </c>
      <c r="L53" s="353">
        <v>1516</v>
      </c>
      <c r="M53" s="354">
        <v>1220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Rp2+SPCZh/6TQWDlPfwiI5tCob/ffoqZ2/qbdDlgbBOSSZZHNWq4CZMSpnTm7QQYUkt3th08iqQ43iRipS7fQ==" saltValue="p7y9l2z3yqFMQR/3KtN8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9" t="s">
        <v>48</v>
      </c>
      <c r="D55" s="1239"/>
      <c r="E55" s="1240"/>
      <c r="F55" s="119">
        <v>1311</v>
      </c>
      <c r="G55" s="119">
        <v>1255</v>
      </c>
      <c r="H55" s="120">
        <v>1255</v>
      </c>
    </row>
    <row r="56" spans="2:8" ht="52.5" customHeight="1" x14ac:dyDescent="0.15">
      <c r="B56" s="121"/>
      <c r="C56" s="1241" t="s">
        <v>49</v>
      </c>
      <c r="D56" s="1241"/>
      <c r="E56" s="1242"/>
      <c r="F56" s="122">
        <v>103</v>
      </c>
      <c r="G56" s="122">
        <v>103</v>
      </c>
      <c r="H56" s="123">
        <v>150</v>
      </c>
    </row>
    <row r="57" spans="2:8" ht="53.25" customHeight="1" x14ac:dyDescent="0.15">
      <c r="B57" s="121"/>
      <c r="C57" s="1243" t="s">
        <v>50</v>
      </c>
      <c r="D57" s="1243"/>
      <c r="E57" s="1244"/>
      <c r="F57" s="124">
        <v>1760</v>
      </c>
      <c r="G57" s="124">
        <v>1733</v>
      </c>
      <c r="H57" s="125">
        <v>1727</v>
      </c>
    </row>
    <row r="58" spans="2:8" ht="45.75" customHeight="1" x14ac:dyDescent="0.15">
      <c r="B58" s="126"/>
      <c r="C58" s="1231" t="s">
        <v>577</v>
      </c>
      <c r="D58" s="1232"/>
      <c r="E58" s="1233"/>
      <c r="F58" s="127">
        <v>1024</v>
      </c>
      <c r="G58" s="127">
        <v>1005</v>
      </c>
      <c r="H58" s="128">
        <v>933</v>
      </c>
    </row>
    <row r="59" spans="2:8" ht="45.75" customHeight="1" x14ac:dyDescent="0.15">
      <c r="B59" s="126"/>
      <c r="C59" s="1231" t="s">
        <v>578</v>
      </c>
      <c r="D59" s="1232"/>
      <c r="E59" s="1233"/>
      <c r="F59" s="127">
        <v>465</v>
      </c>
      <c r="G59" s="127">
        <v>428</v>
      </c>
      <c r="H59" s="128">
        <v>445</v>
      </c>
    </row>
    <row r="60" spans="2:8" ht="45.75" customHeight="1" x14ac:dyDescent="0.15">
      <c r="B60" s="126"/>
      <c r="C60" s="1231" t="s">
        <v>579</v>
      </c>
      <c r="D60" s="1232"/>
      <c r="E60" s="1233"/>
      <c r="F60" s="127">
        <v>65</v>
      </c>
      <c r="G60" s="127">
        <v>72</v>
      </c>
      <c r="H60" s="128">
        <v>111</v>
      </c>
    </row>
    <row r="61" spans="2:8" ht="45.75" customHeight="1" x14ac:dyDescent="0.15">
      <c r="B61" s="126"/>
      <c r="C61" s="1231" t="s">
        <v>580</v>
      </c>
      <c r="D61" s="1232"/>
      <c r="E61" s="1233"/>
      <c r="F61" s="127">
        <v>62</v>
      </c>
      <c r="G61" s="127">
        <v>88</v>
      </c>
      <c r="H61" s="128">
        <v>100</v>
      </c>
    </row>
    <row r="62" spans="2:8" ht="45.75" customHeight="1" thickBot="1" x14ac:dyDescent="0.2">
      <c r="B62" s="129"/>
      <c r="C62" s="1234" t="s">
        <v>581</v>
      </c>
      <c r="D62" s="1235"/>
      <c r="E62" s="1236"/>
      <c r="F62" s="130">
        <v>70</v>
      </c>
      <c r="G62" s="130">
        <v>70</v>
      </c>
      <c r="H62" s="131">
        <v>70</v>
      </c>
    </row>
    <row r="63" spans="2:8" ht="52.5" customHeight="1" thickBot="1" x14ac:dyDescent="0.2">
      <c r="B63" s="132"/>
      <c r="C63" s="1237" t="s">
        <v>51</v>
      </c>
      <c r="D63" s="1237"/>
      <c r="E63" s="1238"/>
      <c r="F63" s="133">
        <v>3174</v>
      </c>
      <c r="G63" s="133">
        <v>3091</v>
      </c>
      <c r="H63" s="134">
        <v>3132</v>
      </c>
    </row>
    <row r="64" spans="2:8" x14ac:dyDescent="0.15"/>
  </sheetData>
  <sheetProtection algorithmName="SHA-512" hashValue="sciYIu0f1WXFvuYKhAbr58H7oSy2ElvQkhl8V8M9MBMH5qKSpnRne79fOB7Lj4yP2IIrbMDfQe/d3IRtQkW+5Q==" saltValue="9zi7C+PjEUvb630l1/To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11C8-6BFB-4FE0-B9F9-3E173F6FD1C5}">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583</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584</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585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586</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550</v>
      </c>
      <c r="BQ50" s="1250"/>
      <c r="BR50" s="1250"/>
      <c r="BS50" s="1250"/>
      <c r="BT50" s="1250"/>
      <c r="BU50" s="1250"/>
      <c r="BV50" s="1250"/>
      <c r="BW50" s="1250"/>
      <c r="BX50" s="1250" t="s">
        <v>551</v>
      </c>
      <c r="BY50" s="1250"/>
      <c r="BZ50" s="1250"/>
      <c r="CA50" s="1250"/>
      <c r="CB50" s="1250"/>
      <c r="CC50" s="1250"/>
      <c r="CD50" s="1250"/>
      <c r="CE50" s="1250"/>
      <c r="CF50" s="1250" t="s">
        <v>552</v>
      </c>
      <c r="CG50" s="1250"/>
      <c r="CH50" s="1250"/>
      <c r="CI50" s="1250"/>
      <c r="CJ50" s="1250"/>
      <c r="CK50" s="1250"/>
      <c r="CL50" s="1250"/>
      <c r="CM50" s="1250"/>
      <c r="CN50" s="1250" t="s">
        <v>553</v>
      </c>
      <c r="CO50" s="1250"/>
      <c r="CP50" s="1250"/>
      <c r="CQ50" s="1250"/>
      <c r="CR50" s="1250"/>
      <c r="CS50" s="1250"/>
      <c r="CT50" s="1250"/>
      <c r="CU50" s="1250"/>
      <c r="CV50" s="1250" t="s">
        <v>554</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587</v>
      </c>
      <c r="AO51" s="1248"/>
      <c r="AP51" s="1248"/>
      <c r="AQ51" s="1248"/>
      <c r="AR51" s="1248"/>
      <c r="AS51" s="1248"/>
      <c r="AT51" s="1248"/>
      <c r="AU51" s="1248"/>
      <c r="AV51" s="1248"/>
      <c r="AW51" s="1248"/>
      <c r="AX51" s="1248"/>
      <c r="AY51" s="1248"/>
      <c r="AZ51" s="1248"/>
      <c r="BA51" s="1248"/>
      <c r="BB51" s="1248" t="s">
        <v>588</v>
      </c>
      <c r="BC51" s="1248"/>
      <c r="BD51" s="1248"/>
      <c r="BE51" s="1248"/>
      <c r="BF51" s="1248"/>
      <c r="BG51" s="1248"/>
      <c r="BH51" s="1248"/>
      <c r="BI51" s="1248"/>
      <c r="BJ51" s="1248"/>
      <c r="BK51" s="1248"/>
      <c r="BL51" s="1248"/>
      <c r="BM51" s="1248"/>
      <c r="BN51" s="1248"/>
      <c r="BO51" s="1248"/>
      <c r="BP51" s="1245">
        <v>60.2</v>
      </c>
      <c r="BQ51" s="1245"/>
      <c r="BR51" s="1245"/>
      <c r="BS51" s="1245"/>
      <c r="BT51" s="1245"/>
      <c r="BU51" s="1245"/>
      <c r="BV51" s="1245"/>
      <c r="BW51" s="1245"/>
      <c r="BX51" s="1245">
        <v>58.5</v>
      </c>
      <c r="BY51" s="1245"/>
      <c r="BZ51" s="1245"/>
      <c r="CA51" s="1245"/>
      <c r="CB51" s="1245"/>
      <c r="CC51" s="1245"/>
      <c r="CD51" s="1245"/>
      <c r="CE51" s="1245"/>
      <c r="CF51" s="1245">
        <v>49.7</v>
      </c>
      <c r="CG51" s="1245"/>
      <c r="CH51" s="1245"/>
      <c r="CI51" s="1245"/>
      <c r="CJ51" s="1245"/>
      <c r="CK51" s="1245"/>
      <c r="CL51" s="1245"/>
      <c r="CM51" s="1245"/>
      <c r="CN51" s="1245">
        <v>42.1</v>
      </c>
      <c r="CO51" s="1245"/>
      <c r="CP51" s="1245"/>
      <c r="CQ51" s="1245"/>
      <c r="CR51" s="1245"/>
      <c r="CS51" s="1245"/>
      <c r="CT51" s="1245"/>
      <c r="CU51" s="1245"/>
      <c r="CV51" s="1245">
        <v>30.9</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589</v>
      </c>
      <c r="BC53" s="1248"/>
      <c r="BD53" s="1248"/>
      <c r="BE53" s="1248"/>
      <c r="BF53" s="1248"/>
      <c r="BG53" s="1248"/>
      <c r="BH53" s="1248"/>
      <c r="BI53" s="1248"/>
      <c r="BJ53" s="1248"/>
      <c r="BK53" s="1248"/>
      <c r="BL53" s="1248"/>
      <c r="BM53" s="1248"/>
      <c r="BN53" s="1248"/>
      <c r="BO53" s="1248"/>
      <c r="BP53" s="1245">
        <v>59.4</v>
      </c>
      <c r="BQ53" s="1245"/>
      <c r="BR53" s="1245"/>
      <c r="BS53" s="1245"/>
      <c r="BT53" s="1245"/>
      <c r="BU53" s="1245"/>
      <c r="BV53" s="1245"/>
      <c r="BW53" s="1245"/>
      <c r="BX53" s="1245">
        <v>64.3</v>
      </c>
      <c r="BY53" s="1245"/>
      <c r="BZ53" s="1245"/>
      <c r="CA53" s="1245"/>
      <c r="CB53" s="1245"/>
      <c r="CC53" s="1245"/>
      <c r="CD53" s="1245"/>
      <c r="CE53" s="1245"/>
      <c r="CF53" s="1245">
        <v>66.7</v>
      </c>
      <c r="CG53" s="1245"/>
      <c r="CH53" s="1245"/>
      <c r="CI53" s="1245"/>
      <c r="CJ53" s="1245"/>
      <c r="CK53" s="1245"/>
      <c r="CL53" s="1245"/>
      <c r="CM53" s="1245"/>
      <c r="CN53" s="1245">
        <v>68.3</v>
      </c>
      <c r="CO53" s="1245"/>
      <c r="CP53" s="1245"/>
      <c r="CQ53" s="1245"/>
      <c r="CR53" s="1245"/>
      <c r="CS53" s="1245"/>
      <c r="CT53" s="1245"/>
      <c r="CU53" s="1245"/>
      <c r="CV53" s="1245">
        <v>70</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590</v>
      </c>
      <c r="AO55" s="1250"/>
      <c r="AP55" s="1250"/>
      <c r="AQ55" s="1250"/>
      <c r="AR55" s="1250"/>
      <c r="AS55" s="1250"/>
      <c r="AT55" s="1250"/>
      <c r="AU55" s="1250"/>
      <c r="AV55" s="1250"/>
      <c r="AW55" s="1250"/>
      <c r="AX55" s="1250"/>
      <c r="AY55" s="1250"/>
      <c r="AZ55" s="1250"/>
      <c r="BA55" s="1250"/>
      <c r="BB55" s="1248" t="s">
        <v>588</v>
      </c>
      <c r="BC55" s="1248"/>
      <c r="BD55" s="1248"/>
      <c r="BE55" s="1248"/>
      <c r="BF55" s="1248"/>
      <c r="BG55" s="1248"/>
      <c r="BH55" s="1248"/>
      <c r="BI55" s="1248"/>
      <c r="BJ55" s="1248"/>
      <c r="BK55" s="1248"/>
      <c r="BL55" s="1248"/>
      <c r="BM55" s="1248"/>
      <c r="BN55" s="1248"/>
      <c r="BO55" s="1248"/>
      <c r="BP55" s="1245">
        <v>23.4</v>
      </c>
      <c r="BQ55" s="1245"/>
      <c r="BR55" s="1245"/>
      <c r="BS55" s="1245"/>
      <c r="BT55" s="1245"/>
      <c r="BU55" s="1245"/>
      <c r="BV55" s="1245"/>
      <c r="BW55" s="1245"/>
      <c r="BX55" s="1245">
        <v>7.6</v>
      </c>
      <c r="BY55" s="1245"/>
      <c r="BZ55" s="1245"/>
      <c r="CA55" s="1245"/>
      <c r="CB55" s="1245"/>
      <c r="CC55" s="1245"/>
      <c r="CD55" s="1245"/>
      <c r="CE55" s="1245"/>
      <c r="CF55" s="1245">
        <v>3</v>
      </c>
      <c r="CG55" s="1245"/>
      <c r="CH55" s="1245"/>
      <c r="CI55" s="1245"/>
      <c r="CJ55" s="1245"/>
      <c r="CK55" s="1245"/>
      <c r="CL55" s="1245"/>
      <c r="CM55" s="1245"/>
      <c r="CN55" s="1245">
        <v>3.4</v>
      </c>
      <c r="CO55" s="1245"/>
      <c r="CP55" s="1245"/>
      <c r="CQ55" s="1245"/>
      <c r="CR55" s="1245"/>
      <c r="CS55" s="1245"/>
      <c r="CT55" s="1245"/>
      <c r="CU55" s="1245"/>
      <c r="CV55" s="1245">
        <v>0</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589</v>
      </c>
      <c r="BC57" s="1248"/>
      <c r="BD57" s="1248"/>
      <c r="BE57" s="1248"/>
      <c r="BF57" s="1248"/>
      <c r="BG57" s="1248"/>
      <c r="BH57" s="1248"/>
      <c r="BI57" s="1248"/>
      <c r="BJ57" s="1248"/>
      <c r="BK57" s="1248"/>
      <c r="BL57" s="1248"/>
      <c r="BM57" s="1248"/>
      <c r="BN57" s="1248"/>
      <c r="BO57" s="1248"/>
      <c r="BP57" s="1245">
        <v>59.2</v>
      </c>
      <c r="BQ57" s="1245"/>
      <c r="BR57" s="1245"/>
      <c r="BS57" s="1245"/>
      <c r="BT57" s="1245"/>
      <c r="BU57" s="1245"/>
      <c r="BV57" s="1245"/>
      <c r="BW57" s="1245"/>
      <c r="BX57" s="1245">
        <v>63.4</v>
      </c>
      <c r="BY57" s="1245"/>
      <c r="BZ57" s="1245"/>
      <c r="CA57" s="1245"/>
      <c r="CB57" s="1245"/>
      <c r="CC57" s="1245"/>
      <c r="CD57" s="1245"/>
      <c r="CE57" s="1245"/>
      <c r="CF57" s="1245">
        <v>63.3</v>
      </c>
      <c r="CG57" s="1245"/>
      <c r="CH57" s="1245"/>
      <c r="CI57" s="1245"/>
      <c r="CJ57" s="1245"/>
      <c r="CK57" s="1245"/>
      <c r="CL57" s="1245"/>
      <c r="CM57" s="1245"/>
      <c r="CN57" s="1245">
        <v>62.8</v>
      </c>
      <c r="CO57" s="1245"/>
      <c r="CP57" s="1245"/>
      <c r="CQ57" s="1245"/>
      <c r="CR57" s="1245"/>
      <c r="CS57" s="1245"/>
      <c r="CT57" s="1245"/>
      <c r="CU57" s="1245"/>
      <c r="CV57" s="1245">
        <v>62.8</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591</v>
      </c>
    </row>
    <row r="64" spans="1:109" x14ac:dyDescent="0.15">
      <c r="B64" s="370"/>
      <c r="G64" s="377"/>
      <c r="I64" s="390"/>
      <c r="J64" s="390"/>
      <c r="K64" s="390"/>
      <c r="L64" s="390"/>
      <c r="M64" s="390"/>
      <c r="N64" s="391"/>
      <c r="AM64" s="377"/>
      <c r="AN64" s="377" t="s">
        <v>584</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592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586</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550</v>
      </c>
      <c r="BQ72" s="1250"/>
      <c r="BR72" s="1250"/>
      <c r="BS72" s="1250"/>
      <c r="BT72" s="1250"/>
      <c r="BU72" s="1250"/>
      <c r="BV72" s="1250"/>
      <c r="BW72" s="1250"/>
      <c r="BX72" s="1250" t="s">
        <v>551</v>
      </c>
      <c r="BY72" s="1250"/>
      <c r="BZ72" s="1250"/>
      <c r="CA72" s="1250"/>
      <c r="CB72" s="1250"/>
      <c r="CC72" s="1250"/>
      <c r="CD72" s="1250"/>
      <c r="CE72" s="1250"/>
      <c r="CF72" s="1250" t="s">
        <v>552</v>
      </c>
      <c r="CG72" s="1250"/>
      <c r="CH72" s="1250"/>
      <c r="CI72" s="1250"/>
      <c r="CJ72" s="1250"/>
      <c r="CK72" s="1250"/>
      <c r="CL72" s="1250"/>
      <c r="CM72" s="1250"/>
      <c r="CN72" s="1250" t="s">
        <v>553</v>
      </c>
      <c r="CO72" s="1250"/>
      <c r="CP72" s="1250"/>
      <c r="CQ72" s="1250"/>
      <c r="CR72" s="1250"/>
      <c r="CS72" s="1250"/>
      <c r="CT72" s="1250"/>
      <c r="CU72" s="1250"/>
      <c r="CV72" s="1250" t="s">
        <v>554</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587</v>
      </c>
      <c r="AO73" s="1248"/>
      <c r="AP73" s="1248"/>
      <c r="AQ73" s="1248"/>
      <c r="AR73" s="1248"/>
      <c r="AS73" s="1248"/>
      <c r="AT73" s="1248"/>
      <c r="AU73" s="1248"/>
      <c r="AV73" s="1248"/>
      <c r="AW73" s="1248"/>
      <c r="AX73" s="1248"/>
      <c r="AY73" s="1248"/>
      <c r="AZ73" s="1248"/>
      <c r="BA73" s="1248"/>
      <c r="BB73" s="1248" t="s">
        <v>588</v>
      </c>
      <c r="BC73" s="1248"/>
      <c r="BD73" s="1248"/>
      <c r="BE73" s="1248"/>
      <c r="BF73" s="1248"/>
      <c r="BG73" s="1248"/>
      <c r="BH73" s="1248"/>
      <c r="BI73" s="1248"/>
      <c r="BJ73" s="1248"/>
      <c r="BK73" s="1248"/>
      <c r="BL73" s="1248"/>
      <c r="BM73" s="1248"/>
      <c r="BN73" s="1248"/>
      <c r="BO73" s="1248"/>
      <c r="BP73" s="1245">
        <v>60.2</v>
      </c>
      <c r="BQ73" s="1245"/>
      <c r="BR73" s="1245"/>
      <c r="BS73" s="1245"/>
      <c r="BT73" s="1245"/>
      <c r="BU73" s="1245"/>
      <c r="BV73" s="1245"/>
      <c r="BW73" s="1245"/>
      <c r="BX73" s="1245">
        <v>58.5</v>
      </c>
      <c r="BY73" s="1245"/>
      <c r="BZ73" s="1245"/>
      <c r="CA73" s="1245"/>
      <c r="CB73" s="1245"/>
      <c r="CC73" s="1245"/>
      <c r="CD73" s="1245"/>
      <c r="CE73" s="1245"/>
      <c r="CF73" s="1245">
        <v>49.7</v>
      </c>
      <c r="CG73" s="1245"/>
      <c r="CH73" s="1245"/>
      <c r="CI73" s="1245"/>
      <c r="CJ73" s="1245"/>
      <c r="CK73" s="1245"/>
      <c r="CL73" s="1245"/>
      <c r="CM73" s="1245"/>
      <c r="CN73" s="1245">
        <v>42.1</v>
      </c>
      <c r="CO73" s="1245"/>
      <c r="CP73" s="1245"/>
      <c r="CQ73" s="1245"/>
      <c r="CR73" s="1245"/>
      <c r="CS73" s="1245"/>
      <c r="CT73" s="1245"/>
      <c r="CU73" s="1245"/>
      <c r="CV73" s="1245">
        <v>30.9</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593</v>
      </c>
      <c r="BC75" s="1248"/>
      <c r="BD75" s="1248"/>
      <c r="BE75" s="1248"/>
      <c r="BF75" s="1248"/>
      <c r="BG75" s="1248"/>
      <c r="BH75" s="1248"/>
      <c r="BI75" s="1248"/>
      <c r="BJ75" s="1248"/>
      <c r="BK75" s="1248"/>
      <c r="BL75" s="1248"/>
      <c r="BM75" s="1248"/>
      <c r="BN75" s="1248"/>
      <c r="BO75" s="1248"/>
      <c r="BP75" s="1245">
        <v>12.3</v>
      </c>
      <c r="BQ75" s="1245"/>
      <c r="BR75" s="1245"/>
      <c r="BS75" s="1245"/>
      <c r="BT75" s="1245"/>
      <c r="BU75" s="1245"/>
      <c r="BV75" s="1245"/>
      <c r="BW75" s="1245"/>
      <c r="BX75" s="1245">
        <v>11.3</v>
      </c>
      <c r="BY75" s="1245"/>
      <c r="BZ75" s="1245"/>
      <c r="CA75" s="1245"/>
      <c r="CB75" s="1245"/>
      <c r="CC75" s="1245"/>
      <c r="CD75" s="1245"/>
      <c r="CE75" s="1245"/>
      <c r="CF75" s="1245">
        <v>10.199999999999999</v>
      </c>
      <c r="CG75" s="1245"/>
      <c r="CH75" s="1245"/>
      <c r="CI75" s="1245"/>
      <c r="CJ75" s="1245"/>
      <c r="CK75" s="1245"/>
      <c r="CL75" s="1245"/>
      <c r="CM75" s="1245"/>
      <c r="CN75" s="1245">
        <v>10.9</v>
      </c>
      <c r="CO75" s="1245"/>
      <c r="CP75" s="1245"/>
      <c r="CQ75" s="1245"/>
      <c r="CR75" s="1245"/>
      <c r="CS75" s="1245"/>
      <c r="CT75" s="1245"/>
      <c r="CU75" s="1245"/>
      <c r="CV75" s="1245">
        <v>10.6</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590</v>
      </c>
      <c r="AO77" s="1250"/>
      <c r="AP77" s="1250"/>
      <c r="AQ77" s="1250"/>
      <c r="AR77" s="1250"/>
      <c r="AS77" s="1250"/>
      <c r="AT77" s="1250"/>
      <c r="AU77" s="1250"/>
      <c r="AV77" s="1250"/>
      <c r="AW77" s="1250"/>
      <c r="AX77" s="1250"/>
      <c r="AY77" s="1250"/>
      <c r="AZ77" s="1250"/>
      <c r="BA77" s="1250"/>
      <c r="BB77" s="1248" t="s">
        <v>588</v>
      </c>
      <c r="BC77" s="1248"/>
      <c r="BD77" s="1248"/>
      <c r="BE77" s="1248"/>
      <c r="BF77" s="1248"/>
      <c r="BG77" s="1248"/>
      <c r="BH77" s="1248"/>
      <c r="BI77" s="1248"/>
      <c r="BJ77" s="1248"/>
      <c r="BK77" s="1248"/>
      <c r="BL77" s="1248"/>
      <c r="BM77" s="1248"/>
      <c r="BN77" s="1248"/>
      <c r="BO77" s="1248"/>
      <c r="BP77" s="1245">
        <v>23.4</v>
      </c>
      <c r="BQ77" s="1245"/>
      <c r="BR77" s="1245"/>
      <c r="BS77" s="1245"/>
      <c r="BT77" s="1245"/>
      <c r="BU77" s="1245"/>
      <c r="BV77" s="1245"/>
      <c r="BW77" s="1245"/>
      <c r="BX77" s="1245">
        <v>7.6</v>
      </c>
      <c r="BY77" s="1245"/>
      <c r="BZ77" s="1245"/>
      <c r="CA77" s="1245"/>
      <c r="CB77" s="1245"/>
      <c r="CC77" s="1245"/>
      <c r="CD77" s="1245"/>
      <c r="CE77" s="1245"/>
      <c r="CF77" s="1245">
        <v>3</v>
      </c>
      <c r="CG77" s="1245"/>
      <c r="CH77" s="1245"/>
      <c r="CI77" s="1245"/>
      <c r="CJ77" s="1245"/>
      <c r="CK77" s="1245"/>
      <c r="CL77" s="1245"/>
      <c r="CM77" s="1245"/>
      <c r="CN77" s="1245">
        <v>3.4</v>
      </c>
      <c r="CO77" s="1245"/>
      <c r="CP77" s="1245"/>
      <c r="CQ77" s="1245"/>
      <c r="CR77" s="1245"/>
      <c r="CS77" s="1245"/>
      <c r="CT77" s="1245"/>
      <c r="CU77" s="1245"/>
      <c r="CV77" s="1245">
        <v>0</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593</v>
      </c>
      <c r="BC79" s="1248"/>
      <c r="BD79" s="1248"/>
      <c r="BE79" s="1248"/>
      <c r="BF79" s="1248"/>
      <c r="BG79" s="1248"/>
      <c r="BH79" s="1248"/>
      <c r="BI79" s="1248"/>
      <c r="BJ79" s="1248"/>
      <c r="BK79" s="1248"/>
      <c r="BL79" s="1248"/>
      <c r="BM79" s="1248"/>
      <c r="BN79" s="1248"/>
      <c r="BO79" s="1248"/>
      <c r="BP79" s="1245">
        <v>8.5</v>
      </c>
      <c r="BQ79" s="1245"/>
      <c r="BR79" s="1245"/>
      <c r="BS79" s="1245"/>
      <c r="BT79" s="1245"/>
      <c r="BU79" s="1245"/>
      <c r="BV79" s="1245"/>
      <c r="BW79" s="1245"/>
      <c r="BX79" s="1245">
        <v>8.6</v>
      </c>
      <c r="BY79" s="1245"/>
      <c r="BZ79" s="1245"/>
      <c r="CA79" s="1245"/>
      <c r="CB79" s="1245"/>
      <c r="CC79" s="1245"/>
      <c r="CD79" s="1245"/>
      <c r="CE79" s="1245"/>
      <c r="CF79" s="1245">
        <v>8.8000000000000007</v>
      </c>
      <c r="CG79" s="1245"/>
      <c r="CH79" s="1245"/>
      <c r="CI79" s="1245"/>
      <c r="CJ79" s="1245"/>
      <c r="CK79" s="1245"/>
      <c r="CL79" s="1245"/>
      <c r="CM79" s="1245"/>
      <c r="CN79" s="1245">
        <v>8.8000000000000007</v>
      </c>
      <c r="CO79" s="1245"/>
      <c r="CP79" s="1245"/>
      <c r="CQ79" s="1245"/>
      <c r="CR79" s="1245"/>
      <c r="CS79" s="1245"/>
      <c r="CT79" s="1245"/>
      <c r="CU79" s="1245"/>
      <c r="CV79" s="1245">
        <v>8.3000000000000007</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aGmRWc1n13Oa7NaHIl4iasO5+gqv5tSkvvM9k1jF+KU0mvtqkv4wCrUybQO8UYWbSI5BEaNxYreFfgSC9Te47A==" saltValue="Q9zWDQPtWobY1iPJXyr0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872E-A169-4C6B-9938-7AB65B96B62D}">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497</v>
      </c>
    </row>
  </sheetData>
  <sheetProtection algorithmName="SHA-512" hashValue="JzsJUdNBvCIdDEOrfJO8Vzi+T871UdaT0edupkpsryCOMFFJWmlsB5QHoBQFnHDfnb3zwvONighLSiM1G+kmuA==" saltValue="V1k3vgd2Y0imQ76efA5B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F542-85D8-4B63-B3A8-D6B70183B035}">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497</v>
      </c>
    </row>
  </sheetData>
  <sheetProtection algorithmName="SHA-512" hashValue="BYsAP6VB663goSVtyd9oN+3/3ArU8X6DSjQb68VeKSh0OeMHShWBA498vQuq8NvPpBYVnRxrTFfi9MLzICmmfQ==" saltValue="cJgMBLAhbkdo1GS/94T5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80831</v>
      </c>
      <c r="E3" s="153"/>
      <c r="F3" s="154">
        <v>116162</v>
      </c>
      <c r="G3" s="155"/>
      <c r="H3" s="156"/>
    </row>
    <row r="4" spans="1:8" x14ac:dyDescent="0.15">
      <c r="A4" s="157"/>
      <c r="B4" s="158"/>
      <c r="C4" s="159"/>
      <c r="D4" s="160">
        <v>54349</v>
      </c>
      <c r="E4" s="161"/>
      <c r="F4" s="162">
        <v>61562</v>
      </c>
      <c r="G4" s="163"/>
      <c r="H4" s="164"/>
    </row>
    <row r="5" spans="1:8" x14ac:dyDescent="0.15">
      <c r="A5" s="145" t="s">
        <v>542</v>
      </c>
      <c r="B5" s="150"/>
      <c r="C5" s="151"/>
      <c r="D5" s="152">
        <v>73426</v>
      </c>
      <c r="E5" s="153"/>
      <c r="F5" s="154">
        <v>121449</v>
      </c>
      <c r="G5" s="155"/>
      <c r="H5" s="156"/>
    </row>
    <row r="6" spans="1:8" x14ac:dyDescent="0.15">
      <c r="A6" s="157"/>
      <c r="B6" s="158"/>
      <c r="C6" s="159"/>
      <c r="D6" s="160">
        <v>59955</v>
      </c>
      <c r="E6" s="161"/>
      <c r="F6" s="162">
        <v>62922</v>
      </c>
      <c r="G6" s="163"/>
      <c r="H6" s="164"/>
    </row>
    <row r="7" spans="1:8" x14ac:dyDescent="0.15">
      <c r="A7" s="145" t="s">
        <v>543</v>
      </c>
      <c r="B7" s="150"/>
      <c r="C7" s="151"/>
      <c r="D7" s="152">
        <v>92022</v>
      </c>
      <c r="E7" s="153"/>
      <c r="F7" s="154">
        <v>145139</v>
      </c>
      <c r="G7" s="155"/>
      <c r="H7" s="156"/>
    </row>
    <row r="8" spans="1:8" x14ac:dyDescent="0.15">
      <c r="A8" s="157"/>
      <c r="B8" s="158"/>
      <c r="C8" s="159"/>
      <c r="D8" s="160">
        <v>84455</v>
      </c>
      <c r="E8" s="161"/>
      <c r="F8" s="162">
        <v>83762</v>
      </c>
      <c r="G8" s="163"/>
      <c r="H8" s="164"/>
    </row>
    <row r="9" spans="1:8" x14ac:dyDescent="0.15">
      <c r="A9" s="145" t="s">
        <v>544</v>
      </c>
      <c r="B9" s="150"/>
      <c r="C9" s="151"/>
      <c r="D9" s="152">
        <v>147574</v>
      </c>
      <c r="E9" s="153"/>
      <c r="F9" s="154">
        <v>125391</v>
      </c>
      <c r="G9" s="155"/>
      <c r="H9" s="156"/>
    </row>
    <row r="10" spans="1:8" x14ac:dyDescent="0.15">
      <c r="A10" s="157"/>
      <c r="B10" s="158"/>
      <c r="C10" s="159"/>
      <c r="D10" s="160">
        <v>52008</v>
      </c>
      <c r="E10" s="161"/>
      <c r="F10" s="162">
        <v>68516</v>
      </c>
      <c r="G10" s="163"/>
      <c r="H10" s="164"/>
    </row>
    <row r="11" spans="1:8" x14ac:dyDescent="0.15">
      <c r="A11" s="145" t="s">
        <v>545</v>
      </c>
      <c r="B11" s="150"/>
      <c r="C11" s="151"/>
      <c r="D11" s="152">
        <v>121843</v>
      </c>
      <c r="E11" s="153"/>
      <c r="F11" s="154">
        <v>138402</v>
      </c>
      <c r="G11" s="155"/>
      <c r="H11" s="156"/>
    </row>
    <row r="12" spans="1:8" x14ac:dyDescent="0.15">
      <c r="A12" s="157"/>
      <c r="B12" s="158"/>
      <c r="C12" s="165"/>
      <c r="D12" s="160">
        <v>105563</v>
      </c>
      <c r="E12" s="161"/>
      <c r="F12" s="162">
        <v>70652</v>
      </c>
      <c r="G12" s="163"/>
      <c r="H12" s="164"/>
    </row>
    <row r="13" spans="1:8" x14ac:dyDescent="0.15">
      <c r="A13" s="145"/>
      <c r="B13" s="150"/>
      <c r="C13" s="166"/>
      <c r="D13" s="167">
        <v>103139</v>
      </c>
      <c r="E13" s="168"/>
      <c r="F13" s="169">
        <v>129309</v>
      </c>
      <c r="G13" s="170"/>
      <c r="H13" s="156"/>
    </row>
    <row r="14" spans="1:8" x14ac:dyDescent="0.15">
      <c r="A14" s="157"/>
      <c r="B14" s="158"/>
      <c r="C14" s="159"/>
      <c r="D14" s="160">
        <v>71266</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3.92</v>
      </c>
      <c r="C19" s="171">
        <f>ROUND(VALUE(SUBSTITUTE(実質収支比率等に係る経年分析!G$48,"▲","-")),2)</f>
        <v>1.86</v>
      </c>
      <c r="D19" s="171">
        <f>ROUND(VALUE(SUBSTITUTE(実質収支比率等に係る経年分析!H$48,"▲","-")),2)</f>
        <v>2.5499999999999998</v>
      </c>
      <c r="E19" s="171">
        <f>ROUND(VALUE(SUBSTITUTE(実質収支比率等に係る経年分析!I$48,"▲","-")),2)</f>
        <v>1.98</v>
      </c>
      <c r="F19" s="171">
        <f>ROUND(VALUE(SUBSTITUTE(実質収支比率等に係る経年分析!J$48,"▲","-")),2)</f>
        <v>4.29</v>
      </c>
    </row>
    <row r="20" spans="1:11" x14ac:dyDescent="0.15">
      <c r="A20" s="171" t="s">
        <v>55</v>
      </c>
      <c r="B20" s="171">
        <f>ROUND(VALUE(SUBSTITUTE(実質収支比率等に係る経年分析!F$47,"▲","-")),2)</f>
        <v>32.24</v>
      </c>
      <c r="C20" s="171">
        <f>ROUND(VALUE(SUBSTITUTE(実質収支比率等に係る経年分析!G$47,"▲","-")),2)</f>
        <v>32.159999999999997</v>
      </c>
      <c r="D20" s="171">
        <f>ROUND(VALUE(SUBSTITUTE(実質収支比率等に係る経年分析!H$47,"▲","-")),2)</f>
        <v>31.22</v>
      </c>
      <c r="E20" s="171">
        <f>ROUND(VALUE(SUBSTITUTE(実質収支比率等に係る経年分析!I$47,"▲","-")),2)</f>
        <v>29.51</v>
      </c>
      <c r="F20" s="171">
        <f>ROUND(VALUE(SUBSTITUTE(実質収支比率等に係る経年分析!J$47,"▲","-")),2)</f>
        <v>27.22</v>
      </c>
    </row>
    <row r="21" spans="1:11" x14ac:dyDescent="0.15">
      <c r="A21" s="171" t="s">
        <v>56</v>
      </c>
      <c r="B21" s="171">
        <f>IF(ISNUMBER(VALUE(SUBSTITUTE(実質収支比率等に係る経年分析!F$49,"▲","-"))),ROUND(VALUE(SUBSTITUTE(実質収支比率等に係る経年分析!F$49,"▲","-")),2),NA())</f>
        <v>1.54</v>
      </c>
      <c r="C21" s="171">
        <f>IF(ISNUMBER(VALUE(SUBSTITUTE(実質収支比率等に係る経年分析!G$49,"▲","-"))),ROUND(VALUE(SUBSTITUTE(実質収支比率等に係る経年分析!G$49,"▲","-")),2),NA())</f>
        <v>-4.67</v>
      </c>
      <c r="D21" s="171">
        <f>IF(ISNUMBER(VALUE(SUBSTITUTE(実質収支比率等に係る経年分析!H$49,"▲","-"))),ROUND(VALUE(SUBSTITUTE(実質収支比率等に係る経年分析!H$49,"▲","-")),2),NA())</f>
        <v>-0.5</v>
      </c>
      <c r="E21" s="171">
        <f>IF(ISNUMBER(VALUE(SUBSTITUTE(実質収支比率等に係る経年分析!I$49,"▲","-"))),ROUND(VALUE(SUBSTITUTE(実質収支比率等に係る経年分析!I$49,"▲","-")),2),NA())</f>
        <v>-1.85</v>
      </c>
      <c r="F21" s="171">
        <f>IF(ISNUMBER(VALUE(SUBSTITUTE(実質収支比率等に係る経年分析!J$49,"▲","-"))),ROUND(VALUE(SUBSTITUTE(実質収支比率等に係る経年分析!J$49,"▲","-")),2),NA())</f>
        <v>2.46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0.56000000000000005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0.14000000000000001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2.5499999999999998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8.1300000000000008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1039</v>
      </c>
      <c r="E42" s="173"/>
      <c r="F42" s="173"/>
      <c r="G42" s="173">
        <f>'実質公債費比率（分子）の構造'!L$52</f>
        <v>816</v>
      </c>
      <c r="H42" s="173"/>
      <c r="I42" s="173"/>
      <c r="J42" s="173">
        <f>'実質公債費比率（分子）の構造'!M$52</f>
        <v>785</v>
      </c>
      <c r="K42" s="173"/>
      <c r="L42" s="173"/>
      <c r="M42" s="173">
        <f>'実質公債費比率（分子）の構造'!N$52</f>
        <v>790</v>
      </c>
      <c r="N42" s="173"/>
      <c r="O42" s="173"/>
      <c r="P42" s="173">
        <f>'実質公債費比率（分子）の構造'!O$52</f>
        <v>778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7</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41</v>
      </c>
      <c r="C45" s="173"/>
      <c r="D45" s="173"/>
      <c r="E45" s="173">
        <f>'実質公債費比率（分子）の構造'!L$49</f>
        <v>17</v>
      </c>
      <c r="F45" s="173"/>
      <c r="G45" s="173"/>
      <c r="H45" s="173">
        <f>'実質公債費比率（分子）の構造'!M$49</f>
        <v>13</v>
      </c>
      <c r="I45" s="173"/>
      <c r="J45" s="173"/>
      <c r="K45" s="173">
        <f>'実質公債費比率（分子）の構造'!N$49</f>
        <v>13</v>
      </c>
      <c r="L45" s="173"/>
      <c r="M45" s="173"/>
      <c r="N45" s="173">
        <f>'実質公債費比率（分子）の構造'!O$49</f>
        <v>4</v>
      </c>
      <c r="O45" s="173"/>
      <c r="P45" s="173"/>
    </row>
    <row r="46" spans="1:16" x14ac:dyDescent="0.15">
      <c r="A46" s="173" t="s">
        <v>67</v>
      </c>
      <c r="B46" s="173">
        <f>'実質公債費比率（分子）の構造'!K$48</f>
        <v>306</v>
      </c>
      <c r="C46" s="173"/>
      <c r="D46" s="173"/>
      <c r="E46" s="173">
        <f>'実質公債費比率（分子）の構造'!L$48</f>
        <v>324</v>
      </c>
      <c r="F46" s="173"/>
      <c r="G46" s="173"/>
      <c r="H46" s="173">
        <f>'実質公債費比率（分子）の構造'!M$48</f>
        <v>309</v>
      </c>
      <c r="I46" s="173"/>
      <c r="J46" s="173"/>
      <c r="K46" s="173">
        <f>'実質公債費比率（分子）の構造'!N$48</f>
        <v>288</v>
      </c>
      <c r="L46" s="173"/>
      <c r="M46" s="173"/>
      <c r="N46" s="173">
        <f>'実質公債費比率（分子）の構造'!O$48</f>
        <v>273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980</v>
      </c>
      <c r="C49" s="173"/>
      <c r="D49" s="173"/>
      <c r="E49" s="173">
        <f>'実質公債費比率（分子）の構造'!L$45</f>
        <v>871</v>
      </c>
      <c r="F49" s="173"/>
      <c r="G49" s="173"/>
      <c r="H49" s="173">
        <f>'実質公債費比率（分子）の構造'!M$45</f>
        <v>867</v>
      </c>
      <c r="I49" s="173"/>
      <c r="J49" s="173"/>
      <c r="K49" s="173">
        <f>'実質公債費比率（分子）の構造'!N$45</f>
        <v>860</v>
      </c>
      <c r="L49" s="173"/>
      <c r="M49" s="173"/>
      <c r="N49" s="173">
        <f>'実質公債費比率（分子）の構造'!O$45</f>
        <v>904</v>
      </c>
      <c r="O49" s="173"/>
      <c r="P49" s="173"/>
    </row>
    <row r="50" spans="1:16" x14ac:dyDescent="0.15">
      <c r="A50" s="173" t="s">
        <v>71</v>
      </c>
      <c r="B50" s="173" t="e">
        <f>NA()</f>
        <v>#N/A</v>
      </c>
      <c r="C50" s="173">
        <f>IF(ISNUMBER('実質公債費比率（分子）の構造'!K$53),'実質公債費比率（分子）の構造'!K$53,NA())</f>
        <v>295</v>
      </c>
      <c r="D50" s="173" t="e">
        <f>NA()</f>
        <v>#N/A</v>
      </c>
      <c r="E50" s="173" t="e">
        <f>NA()</f>
        <v>#N/A</v>
      </c>
      <c r="F50" s="173">
        <f>IF(ISNUMBER('実質公債費比率（分子）の構造'!L$53),'実質公債費比率（分子）の構造'!L$53,NA())</f>
        <v>397</v>
      </c>
      <c r="G50" s="173" t="e">
        <f>NA()</f>
        <v>#N/A</v>
      </c>
      <c r="H50" s="173" t="e">
        <f>NA()</f>
        <v>#N/A</v>
      </c>
      <c r="I50" s="173">
        <f>IF(ISNUMBER('実質公債費比率（分子）の構造'!M$53),'実質公債費比率（分子）の構造'!M$53,NA())</f>
        <v>405</v>
      </c>
      <c r="J50" s="173" t="e">
        <f>NA()</f>
        <v>#N/A</v>
      </c>
      <c r="K50" s="173" t="e">
        <f>NA()</f>
        <v>#N/A</v>
      </c>
      <c r="L50" s="173">
        <f>IF(ISNUMBER('実質公債費比率（分子）の構造'!N$53),'実質公債費比率（分子）の構造'!N$53,NA())</f>
        <v>372</v>
      </c>
      <c r="M50" s="173" t="e">
        <f>NA()</f>
        <v>#N/A</v>
      </c>
      <c r="N50" s="173" t="e">
        <f>NA()</f>
        <v>#N/A</v>
      </c>
      <c r="O50" s="173">
        <f>IF(ISNUMBER('実質公債費比率（分子）の構造'!O$53),'実質公債費比率（分子）の構造'!O$53,NA())</f>
        <v>404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6863</v>
      </c>
      <c r="E56" s="172"/>
      <c r="F56" s="172"/>
      <c r="G56" s="172">
        <f>'将来負担比率（分子）の構造'!J$52</f>
        <v>6845</v>
      </c>
      <c r="H56" s="172"/>
      <c r="I56" s="172"/>
      <c r="J56" s="172">
        <f>'将来負担比率（分子）の構造'!K$52</f>
        <v>6970</v>
      </c>
      <c r="K56" s="172"/>
      <c r="L56" s="172"/>
      <c r="M56" s="172">
        <f>'将来負担比率（分子）の構造'!L$52</f>
        <v>7005</v>
      </c>
      <c r="N56" s="172"/>
      <c r="O56" s="172"/>
      <c r="P56" s="172">
        <f>'将来負担比率（分子）の構造'!M$52</f>
        <v>7157</v>
      </c>
    </row>
    <row r="57" spans="1:16" x14ac:dyDescent="0.15">
      <c r="A57" s="172" t="s">
        <v>42</v>
      </c>
      <c r="B57" s="172"/>
      <c r="C57" s="172"/>
      <c r="D57" s="172">
        <f>'将来負担比率（分子）の構造'!I$51</f>
        <v>1115</v>
      </c>
      <c r="E57" s="172"/>
      <c r="F57" s="172"/>
      <c r="G57" s="172">
        <f>'将来負担比率（分子）の構造'!J$51</f>
        <v>974</v>
      </c>
      <c r="H57" s="172"/>
      <c r="I57" s="172"/>
      <c r="J57" s="172">
        <f>'将来負担比率（分子）の構造'!K$51</f>
        <v>905</v>
      </c>
      <c r="K57" s="172"/>
      <c r="L57" s="172"/>
      <c r="M57" s="172">
        <f>'将来負担比率（分子）の構造'!L$51</f>
        <v>830</v>
      </c>
      <c r="N57" s="172"/>
      <c r="O57" s="172"/>
      <c r="P57" s="172">
        <f>'将来負担比率（分子）の構造'!M$51</f>
        <v>719</v>
      </c>
    </row>
    <row r="58" spans="1:16" x14ac:dyDescent="0.15">
      <c r="A58" s="172" t="s">
        <v>41</v>
      </c>
      <c r="B58" s="172"/>
      <c r="C58" s="172"/>
      <c r="D58" s="172">
        <f>'将来負担比率（分子）の構造'!I$50</f>
        <v>2355</v>
      </c>
      <c r="E58" s="172"/>
      <c r="F58" s="172"/>
      <c r="G58" s="172">
        <f>'将来負担比率（分子）の構造'!J$50</f>
        <v>2292</v>
      </c>
      <c r="H58" s="172"/>
      <c r="I58" s="172"/>
      <c r="J58" s="172">
        <f>'将来負担比率（分子）の構造'!K$50</f>
        <v>2228</v>
      </c>
      <c r="K58" s="172"/>
      <c r="L58" s="172"/>
      <c r="M58" s="172">
        <f>'将来負担比率（分子）の構造'!L$50</f>
        <v>2159</v>
      </c>
      <c r="N58" s="172"/>
      <c r="O58" s="172"/>
      <c r="P58" s="172">
        <f>'将来負担比率（分子）の構造'!M$50</f>
        <v>2298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874</v>
      </c>
      <c r="C62" s="172"/>
      <c r="D62" s="172"/>
      <c r="E62" s="172">
        <f>'将来負担比率（分子）の構造'!J$45</f>
        <v>838</v>
      </c>
      <c r="F62" s="172"/>
      <c r="G62" s="172"/>
      <c r="H62" s="172">
        <f>'将来負担比率（分子）の構造'!K$45</f>
        <v>790</v>
      </c>
      <c r="I62" s="172"/>
      <c r="J62" s="172"/>
      <c r="K62" s="172">
        <f>'将来負担比率（分子）の構造'!L$45</f>
        <v>772</v>
      </c>
      <c r="L62" s="172"/>
      <c r="M62" s="172"/>
      <c r="N62" s="172">
        <f>'将来負担比率（分子）の構造'!M$45</f>
        <v>773</v>
      </c>
      <c r="O62" s="172"/>
      <c r="P62" s="172"/>
    </row>
    <row r="63" spans="1:16" x14ac:dyDescent="0.15">
      <c r="A63" s="172" t="s">
        <v>34</v>
      </c>
      <c r="B63" s="172">
        <f>'将来負担比率（分子）の構造'!I$44</f>
        <v>72</v>
      </c>
      <c r="C63" s="172"/>
      <c r="D63" s="172"/>
      <c r="E63" s="172">
        <f>'将来負担比率（分子）の構造'!J$44</f>
        <v>50</v>
      </c>
      <c r="F63" s="172"/>
      <c r="G63" s="172"/>
      <c r="H63" s="172">
        <f>'将来負担比率（分子）の構造'!K$44</f>
        <v>31</v>
      </c>
      <c r="I63" s="172"/>
      <c r="J63" s="172"/>
      <c r="K63" s="172">
        <f>'将来負担比率（分子）の構造'!L$44</f>
        <v>12</v>
      </c>
      <c r="L63" s="172"/>
      <c r="M63" s="172"/>
      <c r="N63" s="172">
        <f>'将来負担比率（分子）の構造'!M$44</f>
        <v>7</v>
      </c>
      <c r="O63" s="172"/>
      <c r="P63" s="172"/>
    </row>
    <row r="64" spans="1:16" x14ac:dyDescent="0.15">
      <c r="A64" s="172" t="s">
        <v>33</v>
      </c>
      <c r="B64" s="172">
        <f>'将来負担比率（分子）の構造'!I$43</f>
        <v>2710</v>
      </c>
      <c r="C64" s="172"/>
      <c r="D64" s="172"/>
      <c r="E64" s="172">
        <f>'将来負担比率（分子）の構造'!J$43</f>
        <v>2551</v>
      </c>
      <c r="F64" s="172"/>
      <c r="G64" s="172"/>
      <c r="H64" s="172">
        <f>'将来負担比率（分子）の構造'!K$43</f>
        <v>2280</v>
      </c>
      <c r="I64" s="172"/>
      <c r="J64" s="172"/>
      <c r="K64" s="172">
        <f>'将来負担比率（分子）の構造'!L$43</f>
        <v>1973</v>
      </c>
      <c r="L64" s="172"/>
      <c r="M64" s="172"/>
      <c r="N64" s="172">
        <f>'将来負担比率（分子）の構造'!M$43</f>
        <v>1855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8863</v>
      </c>
      <c r="C66" s="172"/>
      <c r="D66" s="172"/>
      <c r="E66" s="172">
        <f>'将来負担比率（分子）の構造'!J$41</f>
        <v>8754</v>
      </c>
      <c r="F66" s="172"/>
      <c r="G66" s="172"/>
      <c r="H66" s="172">
        <f>'将来負担比率（分子）の構造'!K$41</f>
        <v>8764</v>
      </c>
      <c r="I66" s="172"/>
      <c r="J66" s="172"/>
      <c r="K66" s="172">
        <f>'将来負担比率（分子）の構造'!L$41</f>
        <v>8752</v>
      </c>
      <c r="L66" s="172"/>
      <c r="M66" s="172"/>
      <c r="N66" s="172">
        <f>'将来負担比率（分子）の構造'!M$41</f>
        <v>8759</v>
      </c>
      <c r="O66" s="172"/>
      <c r="P66" s="172"/>
    </row>
    <row r="67" spans="1:16" x14ac:dyDescent="0.15">
      <c r="A67" s="172" t="s">
        <v>75</v>
      </c>
      <c r="B67" s="172" t="e">
        <f>NA()</f>
        <v>#N/A</v>
      </c>
      <c r="C67" s="172">
        <f>IF(ISNUMBER('将来負担比率（分子）の構造'!I$53), IF('将来負担比率（分子）の構造'!I$53 &lt; 0, 0, '将来負担比率（分子）の構造'!I$53), NA())</f>
        <v>2187</v>
      </c>
      <c r="D67" s="172" t="e">
        <f>NA()</f>
        <v>#N/A</v>
      </c>
      <c r="E67" s="172" t="e">
        <f>NA()</f>
        <v>#N/A</v>
      </c>
      <c r="F67" s="172">
        <f>IF(ISNUMBER('将来負担比率（分子）の構造'!J$53), IF('将来負担比率（分子）の構造'!J$53 &lt; 0, 0, '将来負担比率（分子）の構造'!J$53), NA())</f>
        <v>2082</v>
      </c>
      <c r="G67" s="172" t="e">
        <f>NA()</f>
        <v>#N/A</v>
      </c>
      <c r="H67" s="172" t="e">
        <f>NA()</f>
        <v>#N/A</v>
      </c>
      <c r="I67" s="172">
        <f>IF(ISNUMBER('将来負担比率（分子）の構造'!K$53), IF('将来負担比率（分子）の構造'!K$53 &lt; 0, 0, '将来負担比率（分子）の構造'!K$53), NA())</f>
        <v>1761</v>
      </c>
      <c r="J67" s="172" t="e">
        <f>NA()</f>
        <v>#N/A</v>
      </c>
      <c r="K67" s="172" t="e">
        <f>NA()</f>
        <v>#N/A</v>
      </c>
      <c r="L67" s="172">
        <f>IF(ISNUMBER('将来負担比率（分子）の構造'!L$53), IF('将来負担比率（分子）の構造'!L$53 &lt; 0, 0, '将来負担比率（分子）の構造'!L$53), NA())</f>
        <v>1516</v>
      </c>
      <c r="M67" s="172" t="e">
        <f>NA()</f>
        <v>#N/A</v>
      </c>
      <c r="N67" s="172" t="e">
        <f>NA()</f>
        <v>#N/A</v>
      </c>
      <c r="O67" s="172">
        <f>IF(ISNUMBER('将来負担比率（分子）の構造'!M$53), IF('将来負担比率（分子）の構造'!M$53 &lt; 0, 0, '将来負担比率（分子）の構造'!M$53), NA())</f>
        <v>1220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1311</v>
      </c>
      <c r="C72" s="176">
        <f>基金残高に係る経年分析!G55</f>
        <v>1255</v>
      </c>
      <c r="D72" s="176">
        <f>基金残高に係る経年分析!H55</f>
        <v>1255</v>
      </c>
    </row>
    <row r="73" spans="1:16" x14ac:dyDescent="0.15">
      <c r="A73" s="175" t="s">
        <v>78</v>
      </c>
      <c r="B73" s="176">
        <f>基金残高に係る経年分析!F56</f>
        <v>103</v>
      </c>
      <c r="C73" s="176">
        <f>基金残高に係る経年分析!G56</f>
        <v>103</v>
      </c>
      <c r="D73" s="176">
        <f>基金残高に係る経年分析!H56</f>
        <v>150</v>
      </c>
    </row>
    <row r="74" spans="1:16" x14ac:dyDescent="0.15">
      <c r="A74" s="175" t="s">
        <v>79</v>
      </c>
      <c r="B74" s="176">
        <f>基金残高に係る経年分析!F57</f>
        <v>1760</v>
      </c>
      <c r="C74" s="176">
        <f>基金残高に係る経年分析!G57</f>
        <v>1733</v>
      </c>
      <c r="D74" s="176">
        <f>基金残高に係る経年分析!H57</f>
        <v>1727</v>
      </c>
    </row>
  </sheetData>
  <sheetProtection algorithmName="SHA-512" hashValue="9t8ItMikdOEy0Dav8MBaX4VEwQMXFVJhrg+WgbbxND2HoVM6hFTmlHizR6ip+ed+LtYdg+e2WJp6p/31OxC6Xg==" saltValue="k8BIbr+cACkywarxERQb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PC2022_004</cp:lastModifiedBy>
  <cp:lastPrinted>2023-10-19T05:55:18Z</cp:lastPrinted>
  <dcterms:created xsi:type="dcterms:W3CDTF">2023-02-20T03:34:45Z</dcterms:created>
  <dcterms:modified xsi:type="dcterms:W3CDTF">2023-10-19T05:58:12Z</dcterms:modified>
  <cp:category/>
</cp:coreProperties>
</file>